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120" windowHeight="6390" tabRatio="972" activeTab="0"/>
  </bookViews>
  <sheets>
    <sheet name="Expense Account Type B Page 1" sheetId="1" r:id="rId1"/>
    <sheet name="Page 2" sheetId="2" r:id="rId2"/>
    <sheet name="Page 3" sheetId="3" r:id="rId3"/>
    <sheet name="Page 4" sheetId="4" r:id="rId4"/>
    <sheet name="Page 5" sheetId="5" r:id="rId5"/>
  </sheets>
  <definedNames>
    <definedName name="_xlnm.Print_Area" localSheetId="2">'Page 3'!$A$1:$Q$32</definedName>
  </definedNames>
  <calcPr fullCalcOnLoad="1"/>
</workbook>
</file>

<file path=xl/comments1.xml><?xml version="1.0" encoding="utf-8"?>
<comments xmlns="http://schemas.openxmlformats.org/spreadsheetml/2006/main">
  <authors>
    <author>SDC Switzerland</author>
  </authors>
  <commentList>
    <comment ref="C45" authorId="0">
      <text>
        <r>
          <rPr>
            <b/>
            <sz val="8"/>
            <rFont val="Tahoma"/>
            <family val="0"/>
          </rPr>
          <t>SDC Switzerland:</t>
        </r>
        <r>
          <rPr>
            <sz val="8"/>
            <rFont val="Tahoma"/>
            <family val="0"/>
          </rPr>
          <t xml:space="preserve">
Aktueller %-Satz einfügen</t>
        </r>
      </text>
    </comment>
  </commentList>
</comments>
</file>

<file path=xl/comments2.xml><?xml version="1.0" encoding="utf-8"?>
<comments xmlns="http://schemas.openxmlformats.org/spreadsheetml/2006/main">
  <authors>
    <author>SDC Switzerland</author>
  </authors>
  <commentList>
    <comment ref="C12" authorId="0">
      <text>
        <r>
          <rPr>
            <sz val="14"/>
            <rFont val="Tahoma"/>
            <family val="2"/>
          </rPr>
          <t>Bei Bedarf können für weitere Beauftragte "rows" zwischen den Linen 13 und 22 mit Format "unhide" geöffnet werden.</t>
        </r>
      </text>
    </comment>
    <comment ref="C24" authorId="0">
      <text>
        <r>
          <rPr>
            <sz val="14"/>
            <rFont val="Tahoma"/>
            <family val="2"/>
          </rPr>
          <t>Bei Bedarf können für weitere Sekretariatskosten  "rows" zwischen den Linen 25 und 26 mit Format "unhide" geöffnet werden.</t>
        </r>
        <r>
          <rPr>
            <sz val="12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SDC Switzerland</author>
  </authors>
  <commentList>
    <comment ref="C55" authorId="0">
      <text>
        <r>
          <rPr>
            <b/>
            <sz val="8"/>
            <rFont val="Tahoma"/>
            <family val="0"/>
          </rPr>
          <t>SDC Switzerland:</t>
        </r>
        <r>
          <rPr>
            <sz val="8"/>
            <rFont val="Tahoma"/>
            <family val="0"/>
          </rPr>
          <t xml:space="preserve">
Aktueller %-Satz einfügen</t>
        </r>
      </text>
    </comment>
  </commentList>
</comments>
</file>

<file path=xl/sharedStrings.xml><?xml version="1.0" encoding="utf-8"?>
<sst xmlns="http://schemas.openxmlformats.org/spreadsheetml/2006/main" count="284" uniqueCount="177">
  <si>
    <t xml:space="preserve">   1.</t>
  </si>
  <si>
    <t xml:space="preserve">REMUNERATION </t>
  </si>
  <si>
    <t xml:space="preserve">   1.1</t>
  </si>
  <si>
    <t>TOTAL REMUNERATION</t>
  </si>
  <si>
    <t>SUM 1.</t>
  </si>
  <si>
    <t xml:space="preserve">   2.</t>
  </si>
  <si>
    <t>Additional travel expenses</t>
  </si>
  <si>
    <t>Travel expenses</t>
  </si>
  <si>
    <t>Other costs</t>
  </si>
  <si>
    <t>TOTAL DIRECT COSTS</t>
  </si>
  <si>
    <t>SUM 2.</t>
  </si>
  <si>
    <t xml:space="preserve">   3.</t>
  </si>
  <si>
    <t>SUM 3.</t>
  </si>
  <si>
    <t xml:space="preserve">   4.</t>
  </si>
  <si>
    <t>SUM 4.</t>
  </si>
  <si>
    <t xml:space="preserve"> </t>
  </si>
  <si>
    <t xml:space="preserve">   5.</t>
  </si>
  <si>
    <t xml:space="preserve">VAT </t>
  </si>
  <si>
    <t xml:space="preserve">   6.</t>
  </si>
  <si>
    <t>ADVANCE PAYMENTS</t>
  </si>
  <si>
    <t>Date of Payment</t>
  </si>
  <si>
    <t>TOTAL ADVANCE PAYMENTS</t>
  </si>
  <si>
    <t>./.</t>
  </si>
  <si>
    <t>GRAND TOTAL</t>
  </si>
  <si>
    <t>price/ unit</t>
  </si>
  <si>
    <t>unit</t>
  </si>
  <si>
    <t>quantity</t>
  </si>
  <si>
    <t>Costs</t>
  </si>
  <si>
    <t>TOTAL REMUNERATION 1.</t>
  </si>
  <si>
    <t>Description</t>
  </si>
  <si>
    <t>TOTAL VAT 5.</t>
  </si>
  <si>
    <t>SUM 5.</t>
  </si>
  <si>
    <t>Place</t>
  </si>
  <si>
    <t>Date</t>
  </si>
  <si>
    <t>from</t>
  </si>
  <si>
    <t>to</t>
  </si>
  <si>
    <t>Time</t>
  </si>
  <si>
    <t>Departure</t>
  </si>
  <si>
    <t>Arrival</t>
  </si>
  <si>
    <t>Number</t>
  </si>
  <si>
    <t>Days</t>
  </si>
  <si>
    <t>Breakfast</t>
  </si>
  <si>
    <t>Lunch</t>
  </si>
  <si>
    <t>Supper</t>
  </si>
  <si>
    <t>Total</t>
  </si>
  <si>
    <t>of expenses</t>
  </si>
  <si>
    <t>of</t>
  </si>
  <si>
    <t>10% of daily</t>
  </si>
  <si>
    <t>rate</t>
  </si>
  <si>
    <t>25% of daily</t>
  </si>
  <si>
    <t>SUM 1.1</t>
  </si>
  <si>
    <t>2.1</t>
  </si>
  <si>
    <t>1.1</t>
  </si>
  <si>
    <t>Receipt</t>
  </si>
  <si>
    <t>number(s)</t>
  </si>
  <si>
    <t xml:space="preserve">Description (Train and air travel costs, kilometre reimbursement when using private car)   </t>
  </si>
  <si>
    <t xml:space="preserve">Description </t>
  </si>
  <si>
    <t>Number of Order of Payment</t>
  </si>
  <si>
    <t>Advance Payment</t>
  </si>
  <si>
    <t>TOTAL Advance Payment 5.</t>
  </si>
  <si>
    <t xml:space="preserve">   4.1</t>
  </si>
  <si>
    <t xml:space="preserve">   4.2</t>
  </si>
  <si>
    <t>Name / First name(s):</t>
  </si>
  <si>
    <t>TOTAL SUB-CONTRACTING</t>
  </si>
  <si>
    <t>Total Fees of sub-contractor(s)</t>
  </si>
  <si>
    <t>Total Travel and expenses 
of sub-contractor(s)</t>
  </si>
  <si>
    <t>Sub-contractor(s):</t>
  </si>
  <si>
    <t>Other Costs Sub-contractor(s)</t>
  </si>
  <si>
    <t>Total Other Costs Sub-contractor(s)</t>
  </si>
  <si>
    <t>Total Additional Travel Expenses Sub-contractor(s)</t>
  </si>
  <si>
    <t>Additional Travel Expenses Sub-contractor(s)</t>
  </si>
  <si>
    <t>Total Travel Expenses Sub-contractor(s)</t>
  </si>
  <si>
    <t>Travel Expenses Sub-contractor(s)</t>
  </si>
  <si>
    <t>4.1</t>
  </si>
  <si>
    <t>4.2</t>
  </si>
  <si>
    <t>Final Account</t>
  </si>
  <si>
    <t>Intermediate Account</t>
  </si>
  <si>
    <t>Period from:</t>
  </si>
  <si>
    <t>to:</t>
  </si>
  <si>
    <t>Place:</t>
  </si>
  <si>
    <t>Date:</t>
  </si>
  <si>
    <t>Important:</t>
  </si>
  <si>
    <t>A detailed hour or day report should be attached to the statement of accounts.</t>
  </si>
  <si>
    <t xml:space="preserve">    4.2.1</t>
  </si>
  <si>
    <t xml:space="preserve">    4.2.2</t>
  </si>
  <si>
    <t xml:space="preserve">    4.2.3</t>
  </si>
  <si>
    <t xml:space="preserve">    4.2.4</t>
  </si>
  <si>
    <t xml:space="preserve">   4.3</t>
  </si>
  <si>
    <t xml:space="preserve">Amount due </t>
  </si>
  <si>
    <t>4.3</t>
  </si>
  <si>
    <t>SUM 4.3</t>
  </si>
  <si>
    <t xml:space="preserve">  4.</t>
  </si>
  <si>
    <r>
      <t xml:space="preserve">TOTAL SUB-CONTRACTING </t>
    </r>
    <r>
      <rPr>
        <i/>
        <sz val="11"/>
        <rFont val="Helvetica"/>
        <family val="2"/>
      </rPr>
      <t>(see pages 2-5)</t>
    </r>
  </si>
  <si>
    <t>SUM 4.1 + 4.2 + 4.3</t>
  </si>
  <si>
    <t>Please insert amount due</t>
  </si>
  <si>
    <t>SUM 4.1</t>
  </si>
  <si>
    <t>4.2.1</t>
  </si>
  <si>
    <t>4.2.2</t>
  </si>
  <si>
    <t>4.2.3</t>
  </si>
  <si>
    <t>4.2.4</t>
  </si>
  <si>
    <t>Consultant and/or international consultant</t>
  </si>
  <si>
    <t>Total Fees of employees</t>
  </si>
  <si>
    <t>Travel and expenses (consultant)</t>
  </si>
  <si>
    <t>Total Travel and expenses 
of employees</t>
  </si>
  <si>
    <t>TOTAL MATERIAL (consultant)</t>
  </si>
  <si>
    <t>Employee 1</t>
  </si>
  <si>
    <t>Employee 2</t>
  </si>
  <si>
    <t>Employee 3</t>
  </si>
  <si>
    <t>Employee 4</t>
  </si>
  <si>
    <t>Employee 5</t>
  </si>
  <si>
    <t>Employee 6</t>
  </si>
  <si>
    <t>Employee 7</t>
  </si>
  <si>
    <t>Employee 8</t>
  </si>
  <si>
    <t>Employee 9</t>
  </si>
  <si>
    <t>Travel Expenses Employee(s)</t>
  </si>
  <si>
    <t>Total Travel Expenses Employee(s)</t>
  </si>
  <si>
    <t>Additional Travel Expenses Employee(s)</t>
  </si>
  <si>
    <t>Total Additional Travel Expenses Employee(s)</t>
  </si>
  <si>
    <t>Other Costs Employee(s)</t>
  </si>
  <si>
    <t>Total Other Costs Employee(s)</t>
  </si>
  <si>
    <t>Material (consultant)</t>
  </si>
  <si>
    <t>TOTAL MATERIAL (consultant) 3.</t>
  </si>
  <si>
    <t>Advance payment(s)</t>
  </si>
  <si>
    <t>Secretariat</t>
  </si>
  <si>
    <t>Date of the signed contract:</t>
  </si>
  <si>
    <t>TRAVEL AND EXPENSES (consultant)</t>
  </si>
  <si>
    <r>
      <t xml:space="preserve">SUM 1. + 2. + 3. </t>
    </r>
    <r>
      <rPr>
        <b/>
        <i/>
        <sz val="12"/>
        <rFont val="Helvetica"/>
        <family val="2"/>
      </rPr>
      <t xml:space="preserve">+ 4. </t>
    </r>
    <r>
      <rPr>
        <b/>
        <sz val="12"/>
        <rFont val="Helvetica"/>
        <family val="2"/>
      </rPr>
      <t xml:space="preserve"> + 5. - 6.</t>
    </r>
  </si>
  <si>
    <t xml:space="preserve">    2.1</t>
  </si>
  <si>
    <t xml:space="preserve">    2.2</t>
  </si>
  <si>
    <t xml:space="preserve">    2.3</t>
  </si>
  <si>
    <t xml:space="preserve">    2.4</t>
  </si>
  <si>
    <t>hour(s)</t>
  </si>
  <si>
    <t>day(s)</t>
  </si>
  <si>
    <t>Costs (SC)</t>
  </si>
  <si>
    <t>(SC)</t>
  </si>
  <si>
    <t>2.1.</t>
  </si>
  <si>
    <t>Receipt no(s)</t>
  </si>
  <si>
    <t>Number of Days</t>
  </si>
  <si>
    <t xml:space="preserve"> (100%)</t>
  </si>
  <si>
    <t>2.2</t>
  </si>
  <si>
    <t>2.3</t>
  </si>
  <si>
    <t>Description (Telecom expenses, visa fees, vaccination costs, airport taxes,</t>
  </si>
  <si>
    <t xml:space="preserve"> taxi/transport expenses)</t>
  </si>
  <si>
    <t>Total Travel and expenses (consultant) 2.</t>
  </si>
  <si>
    <t>Total (SC)</t>
  </si>
  <si>
    <t>SUM 4.2</t>
  </si>
  <si>
    <t>no(s)</t>
  </si>
  <si>
    <t>2.4</t>
  </si>
  <si>
    <r>
      <t xml:space="preserve">SUM 1. + 2. + 3. </t>
    </r>
    <r>
      <rPr>
        <b/>
        <i/>
        <sz val="12"/>
        <rFont val="Helvetica"/>
        <family val="2"/>
      </rPr>
      <t xml:space="preserve">+ 4. </t>
    </r>
    <r>
      <rPr>
        <b/>
        <sz val="12"/>
        <rFont val="Helvetica"/>
        <family val="2"/>
      </rPr>
      <t>+ 5. - 6.</t>
    </r>
  </si>
  <si>
    <t>Expense allowances for accommodation and food</t>
  </si>
  <si>
    <t>Remuneration of sub-contractor</t>
  </si>
  <si>
    <t>Travel and expenses (sub-contractor)</t>
  </si>
  <si>
    <t>Material (sub-contractor)</t>
  </si>
  <si>
    <t>SUB-CONTRACTING (SC)</t>
  </si>
  <si>
    <t>TOTAL REMUNERATION  sub-contractor 4.1</t>
  </si>
  <si>
    <t>Breakfast 
20% lump sum reimbursement for food</t>
  </si>
  <si>
    <t>Lunch 
40% of lump sum reimbursement for food</t>
  </si>
  <si>
    <t>Supper 
40% of lump sum reimbursement for food</t>
  </si>
  <si>
    <t>Lump sum reimbursement for food
100%</t>
  </si>
  <si>
    <t>Overnight expenses on submission of recipt</t>
  </si>
  <si>
    <t>Expense allowances for accommodation and food (sub-contractor)</t>
  </si>
  <si>
    <t>Expense allowances for accommodation and food (employee)</t>
  </si>
  <si>
    <t>Total Expense allowances for accommodation and food (sub-contractor)</t>
  </si>
  <si>
    <t>Total Expense allowances for accommodation and food (employee)</t>
  </si>
  <si>
    <t>Total Travel and expenses (sub-contractor) 4.2</t>
  </si>
  <si>
    <t>Total Material (sub-contractor) 4.3</t>
  </si>
  <si>
    <t>Expense Account for Mandate Type B</t>
  </si>
  <si>
    <t xml:space="preserve">Only actual expenses based on receipts will be paid. </t>
  </si>
  <si>
    <t>Please refer to the enclosed GCB/FDFA.</t>
  </si>
  <si>
    <t>………………..</t>
  </si>
  <si>
    <t>Consultant:</t>
  </si>
  <si>
    <t>Contract number:    ……………………….</t>
  </si>
  <si>
    <t>…...…………………………………………………</t>
  </si>
  <si>
    <t>…………………………………..….</t>
  </si>
  <si>
    <t>…………………..………………….</t>
  </si>
  <si>
    <t>…………………………..………….</t>
  </si>
  <si>
    <t>Your invoice number:    ….…..…………….</t>
  </si>
</sst>
</file>

<file path=xl/styles.xml><?xml version="1.0" encoding="utf-8"?>
<styleSheet xmlns="http://schemas.openxmlformats.org/spreadsheetml/2006/main">
  <numFmts count="3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&quot;CHF&quot;\ * #,##0.00_ ;_ &quot;CHF&quot;\ * \-#,##0.00_ ;_ &quot;CHF&quot;\ * &quot;-&quot;??_ ;_ @_ "/>
    <numFmt numFmtId="176" formatCode="_ * #,##0.000_ ;_ * \-#,##0.000_ ;_ * &quot;-&quot;??_ ;_ @_ "/>
    <numFmt numFmtId="177" formatCode="0.0"/>
    <numFmt numFmtId="178" formatCode="mm/dd/yy"/>
    <numFmt numFmtId="179" formatCode="_ * #,##0.0_ ;_ * \-#,##0.0_ ;_ * &quot;-&quot;??_ ;_ @_ "/>
    <numFmt numFmtId="180" formatCode="#,##0.0"/>
    <numFmt numFmtId="181" formatCode="_ * #,##0_ ;_ * \-#,##0_ ;_ * &quot;-&quot;??_ ;_ @_ "/>
    <numFmt numFmtId="182" formatCode="0.0000"/>
    <numFmt numFmtId="183" formatCode="mm/dd/yyyy"/>
    <numFmt numFmtId="184" formatCode="#,##0.00_ ;\-#,##0.00\ "/>
    <numFmt numFmtId="185" formatCode="0.0%"/>
    <numFmt numFmtId="186" formatCode="0.000"/>
    <numFmt numFmtId="187" formatCode="#,##0.000"/>
    <numFmt numFmtId="188" formatCode="0.0000000"/>
    <numFmt numFmtId="189" formatCode="_ * #,##0.0000_ ;_ * \-#,##0.0000_ ;_ * &quot;-&quot;??_ ;_ @_ "/>
    <numFmt numFmtId="190" formatCode="_ * #,##0.00000_ ;_ * \-#,##0.00000_ ;_ * &quot;-&quot;??_ ;_ @_ "/>
    <numFmt numFmtId="191" formatCode="_ * #,##0.000000_ ;_ * \-#,##0.000000_ ;_ * &quot;-&quot;??_ ;_ @_ "/>
    <numFmt numFmtId="192" formatCode="_ * #,##0.0000000_ ;_ * \-#,##0.0000000_ ;_ * &quot;-&quot;??_ ;_ @_ "/>
  </numFmts>
  <fonts count="63">
    <font>
      <sz val="10"/>
      <name val="Arial"/>
      <family val="0"/>
    </font>
    <font>
      <b/>
      <sz val="14"/>
      <name val="Arial"/>
      <family val="2"/>
    </font>
    <font>
      <sz val="11"/>
      <name val="Helvetica"/>
      <family val="2"/>
    </font>
    <font>
      <b/>
      <sz val="11"/>
      <name val="Helvetica"/>
      <family val="2"/>
    </font>
    <font>
      <b/>
      <u val="single"/>
      <sz val="11"/>
      <name val="Helvetica"/>
      <family val="2"/>
    </font>
    <font>
      <b/>
      <i/>
      <sz val="11"/>
      <name val="Helvetica"/>
      <family val="2"/>
    </font>
    <font>
      <b/>
      <i/>
      <u val="single"/>
      <sz val="11"/>
      <name val="Helvetica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Helvetica"/>
      <family val="2"/>
    </font>
    <font>
      <sz val="16"/>
      <name val="Helvetica"/>
      <family val="2"/>
    </font>
    <font>
      <b/>
      <sz val="12"/>
      <name val="Helvetica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11"/>
      <name val="Helvetica"/>
      <family val="2"/>
    </font>
    <font>
      <b/>
      <sz val="11"/>
      <color indexed="10"/>
      <name val="Helvetica"/>
      <family val="2"/>
    </font>
    <font>
      <sz val="14"/>
      <name val="Tahoma"/>
      <family val="2"/>
    </font>
    <font>
      <sz val="12"/>
      <name val="Tahoma"/>
      <family val="2"/>
    </font>
    <font>
      <b/>
      <u val="single"/>
      <sz val="14"/>
      <name val="Helvetica"/>
      <family val="2"/>
    </font>
    <font>
      <b/>
      <sz val="14"/>
      <name val="Helvetica"/>
      <family val="2"/>
    </font>
    <font>
      <b/>
      <i/>
      <sz val="11"/>
      <name val="Arial"/>
      <family val="2"/>
    </font>
    <font>
      <i/>
      <sz val="11"/>
      <name val="Helvetica"/>
      <family val="2"/>
    </font>
    <font>
      <i/>
      <sz val="10"/>
      <name val="Arial"/>
      <family val="0"/>
    </font>
    <font>
      <i/>
      <u val="single"/>
      <sz val="11"/>
      <name val="Helvetica"/>
      <family val="2"/>
    </font>
    <font>
      <b/>
      <i/>
      <sz val="12"/>
      <name val="Helvetica"/>
      <family val="2"/>
    </font>
    <font>
      <b/>
      <sz val="12"/>
      <name val="Bookman Old Style"/>
      <family val="1"/>
    </font>
    <font>
      <b/>
      <sz val="11"/>
      <name val="Bookman Old Style"/>
      <family val="1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 style="thin"/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 style="thin"/>
      <right>
        <color indexed="63"/>
      </right>
      <top style="thin">
        <color indexed="24"/>
      </top>
      <bottom style="thin"/>
    </border>
    <border>
      <left>
        <color indexed="63"/>
      </left>
      <right>
        <color indexed="63"/>
      </right>
      <top style="thin">
        <color indexed="24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4"/>
      </top>
      <bottom style="thin">
        <color indexed="2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>
        <color indexed="24"/>
      </bottom>
    </border>
    <border>
      <left style="thin"/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 style="thin"/>
      <top style="thin">
        <color indexed="24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thin"/>
      <top>
        <color indexed="63"/>
      </top>
      <bottom style="thin">
        <color indexed="2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24"/>
      </bottom>
    </border>
    <border>
      <left style="thin"/>
      <right>
        <color indexed="63"/>
      </right>
      <top style="thin"/>
      <bottom style="thin">
        <color indexed="24"/>
      </bottom>
    </border>
    <border>
      <left>
        <color indexed="63"/>
      </left>
      <right>
        <color indexed="63"/>
      </right>
      <top style="thin"/>
      <bottom style="thin">
        <color indexed="24"/>
      </bottom>
    </border>
    <border>
      <left>
        <color indexed="63"/>
      </left>
      <right style="thin"/>
      <top style="thin">
        <color indexed="24"/>
      </top>
      <bottom style="thin">
        <color indexed="24"/>
      </bottom>
    </border>
    <border>
      <left style="thin"/>
      <right style="thin"/>
      <top style="thin">
        <color indexed="24"/>
      </top>
      <bottom style="thin"/>
    </border>
    <border>
      <left>
        <color indexed="63"/>
      </left>
      <right style="thin"/>
      <top style="thin">
        <color indexed="24"/>
      </top>
      <bottom style="thin"/>
    </border>
    <border>
      <left style="thin"/>
      <right style="thin"/>
      <top style="thin">
        <color indexed="24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>
        <color indexed="24"/>
      </bottom>
    </border>
    <border>
      <left style="thin"/>
      <right>
        <color indexed="63"/>
      </right>
      <top style="thin">
        <color indexed="24"/>
      </top>
      <bottom style="medium"/>
    </border>
    <border>
      <left>
        <color indexed="63"/>
      </left>
      <right style="thin"/>
      <top style="thin">
        <color indexed="24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11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 quotePrefix="1">
      <alignment horizontal="left"/>
    </xf>
    <xf numFmtId="0" fontId="9" fillId="33" borderId="16" xfId="0" applyFont="1" applyFill="1" applyBorder="1" applyAlignment="1">
      <alignment horizontal="left"/>
    </xf>
    <xf numFmtId="0" fontId="9" fillId="33" borderId="17" xfId="0" applyFont="1" applyFill="1" applyBorder="1" applyAlignment="1">
      <alignment/>
    </xf>
    <xf numFmtId="4" fontId="9" fillId="33" borderId="17" xfId="0" applyNumberFormat="1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2" fillId="0" borderId="27" xfId="0" applyFont="1" applyFill="1" applyBorder="1" applyAlignment="1">
      <alignment wrapText="1"/>
    </xf>
    <xf numFmtId="4" fontId="2" fillId="0" borderId="27" xfId="0" applyNumberFormat="1" applyFont="1" applyFill="1" applyBorder="1" applyAlignment="1">
      <alignment wrapText="1"/>
    </xf>
    <xf numFmtId="0" fontId="18" fillId="0" borderId="0" xfId="0" applyFont="1" applyFill="1" applyBorder="1" applyAlignment="1">
      <alignment/>
    </xf>
    <xf numFmtId="14" fontId="3" fillId="0" borderId="0" xfId="0" applyNumberFormat="1" applyFont="1" applyFill="1" applyBorder="1" applyAlignment="1" quotePrefix="1">
      <alignment horizontal="left"/>
    </xf>
    <xf numFmtId="4" fontId="2" fillId="0" borderId="28" xfId="0" applyNumberFormat="1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14" xfId="0" applyFont="1" applyFill="1" applyBorder="1" applyAlignment="1">
      <alignment wrapText="1"/>
    </xf>
    <xf numFmtId="173" fontId="2" fillId="0" borderId="15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 horizontal="right"/>
    </xf>
    <xf numFmtId="0" fontId="11" fillId="33" borderId="17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14" fontId="2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quotePrefix="1">
      <alignment horizontal="left"/>
    </xf>
    <xf numFmtId="0" fontId="3" fillId="0" borderId="13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43" fontId="2" fillId="0" borderId="0" xfId="42" applyFont="1" applyFill="1" applyBorder="1" applyAlignment="1" applyProtection="1">
      <alignment/>
      <protection/>
    </xf>
    <xf numFmtId="14" fontId="2" fillId="0" borderId="0" xfId="0" applyNumberFormat="1" applyFont="1" applyFill="1" applyBorder="1" applyAlignment="1" applyProtection="1">
      <alignment horizontal="left"/>
      <protection/>
    </xf>
    <xf numFmtId="14" fontId="2" fillId="0" borderId="0" xfId="42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43" fontId="2" fillId="0" borderId="0" xfId="42" applyFont="1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43" fontId="3" fillId="0" borderId="0" xfId="42" applyFont="1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3" fillId="0" borderId="21" xfId="0" applyFont="1" applyFill="1" applyBorder="1" applyAlignment="1" quotePrefix="1">
      <alignment horizontal="left"/>
    </xf>
    <xf numFmtId="0" fontId="4" fillId="0" borderId="1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3" fillId="0" borderId="31" xfId="42" applyNumberFormat="1" applyFont="1" applyFill="1" applyBorder="1" applyAlignment="1" applyProtection="1">
      <alignment/>
      <protection hidden="1"/>
    </xf>
    <xf numFmtId="4" fontId="3" fillId="0" borderId="28" xfId="42" applyNumberFormat="1" applyFont="1" applyFill="1" applyBorder="1" applyAlignment="1">
      <alignment/>
    </xf>
    <xf numFmtId="4" fontId="2" fillId="0" borderId="0" xfId="42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4" fontId="3" fillId="0" borderId="29" xfId="42" applyNumberFormat="1" applyFont="1" applyFill="1" applyBorder="1" applyAlignment="1">
      <alignment/>
    </xf>
    <xf numFmtId="0" fontId="0" fillId="0" borderId="0" xfId="0" applyFill="1" applyAlignment="1" quotePrefix="1">
      <alignment horizontal="left"/>
    </xf>
    <xf numFmtId="4" fontId="2" fillId="0" borderId="30" xfId="42" applyNumberFormat="1" applyFont="1" applyFill="1" applyBorder="1" applyAlignment="1">
      <alignment/>
    </xf>
    <xf numFmtId="4" fontId="2" fillId="0" borderId="32" xfId="42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 horizontal="left" wrapText="1"/>
    </xf>
    <xf numFmtId="0" fontId="0" fillId="0" borderId="0" xfId="0" applyFill="1" applyBorder="1" applyAlignment="1" quotePrefix="1">
      <alignment horizontal="left"/>
    </xf>
    <xf numFmtId="4" fontId="2" fillId="0" borderId="11" xfId="42" applyNumberFormat="1" applyFont="1" applyFill="1" applyBorder="1" applyAlignment="1">
      <alignment/>
    </xf>
    <xf numFmtId="4" fontId="3" fillId="0" borderId="31" xfId="42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wrapText="1"/>
    </xf>
    <xf numFmtId="4" fontId="2" fillId="0" borderId="31" xfId="42" applyNumberFormat="1" applyFont="1" applyFill="1" applyBorder="1" applyAlignment="1">
      <alignment/>
    </xf>
    <xf numFmtId="4" fontId="9" fillId="33" borderId="33" xfId="42" applyNumberFormat="1" applyFont="1" applyFill="1" applyBorder="1" applyAlignment="1">
      <alignment/>
    </xf>
    <xf numFmtId="0" fontId="3" fillId="0" borderId="0" xfId="0" applyFont="1" applyFill="1" applyBorder="1" applyAlignment="1" applyProtection="1" quotePrefix="1">
      <alignment horizontal="left"/>
      <protection/>
    </xf>
    <xf numFmtId="0" fontId="21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30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4" fontId="25" fillId="0" borderId="13" xfId="0" applyNumberFormat="1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4" fontId="3" fillId="0" borderId="31" xfId="0" applyNumberFormat="1" applyFont="1" applyFill="1" applyBorder="1" applyAlignment="1" applyProtection="1">
      <alignment horizontal="center"/>
      <protection/>
    </xf>
    <xf numFmtId="43" fontId="3" fillId="0" borderId="31" xfId="42" applyFont="1" applyFill="1" applyBorder="1" applyAlignment="1" applyProtection="1">
      <alignment horizontal="center"/>
      <protection/>
    </xf>
    <xf numFmtId="4" fontId="26" fillId="0" borderId="0" xfId="0" applyNumberFormat="1" applyFont="1" applyFill="1" applyBorder="1" applyAlignment="1" applyProtection="1">
      <alignment/>
      <protection/>
    </xf>
    <xf numFmtId="0" fontId="2" fillId="0" borderId="21" xfId="0" applyFont="1" applyFill="1" applyBorder="1" applyAlignment="1" applyProtection="1">
      <alignment/>
      <protection/>
    </xf>
    <xf numFmtId="4" fontId="2" fillId="0" borderId="34" xfId="0" applyNumberFormat="1" applyFont="1" applyFill="1" applyBorder="1" applyAlignment="1" applyProtection="1">
      <alignment horizontal="center"/>
      <protection/>
    </xf>
    <xf numFmtId="43" fontId="2" fillId="0" borderId="34" xfId="42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35" xfId="0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/>
      <protection/>
    </xf>
    <xf numFmtId="4" fontId="2" fillId="0" borderId="22" xfId="0" applyNumberFormat="1" applyFont="1" applyFill="1" applyBorder="1" applyAlignment="1" applyProtection="1">
      <alignment/>
      <protection/>
    </xf>
    <xf numFmtId="0" fontId="2" fillId="0" borderId="36" xfId="0" applyFont="1" applyFill="1" applyBorder="1" applyAlignment="1" applyProtection="1">
      <alignment/>
      <protection/>
    </xf>
    <xf numFmtId="4" fontId="2" fillId="0" borderId="34" xfId="0" applyNumberFormat="1" applyFont="1" applyFill="1" applyBorder="1" applyAlignment="1" applyProtection="1">
      <alignment/>
      <protection/>
    </xf>
    <xf numFmtId="4" fontId="2" fillId="0" borderId="34" xfId="0" applyNumberFormat="1" applyFont="1" applyFill="1" applyBorder="1" applyAlignment="1" applyProtection="1">
      <alignment/>
      <protection locked="0"/>
    </xf>
    <xf numFmtId="4" fontId="2" fillId="0" borderId="34" xfId="42" applyNumberFormat="1" applyFont="1" applyFill="1" applyBorder="1" applyAlignment="1" applyProtection="1">
      <alignment/>
      <protection/>
    </xf>
    <xf numFmtId="0" fontId="2" fillId="0" borderId="37" xfId="0" applyFont="1" applyFill="1" applyBorder="1" applyAlignment="1" applyProtection="1">
      <alignment/>
      <protection locked="0"/>
    </xf>
    <xf numFmtId="0" fontId="2" fillId="0" borderId="38" xfId="0" applyFont="1" applyFill="1" applyBorder="1" applyAlignment="1" applyProtection="1">
      <alignment/>
      <protection/>
    </xf>
    <xf numFmtId="4" fontId="2" fillId="0" borderId="38" xfId="0" applyNumberFormat="1" applyFont="1" applyFill="1" applyBorder="1" applyAlignment="1" applyProtection="1">
      <alignment/>
      <protection/>
    </xf>
    <xf numFmtId="0" fontId="2" fillId="0" borderId="39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/>
      <protection/>
    </xf>
    <xf numFmtId="4" fontId="2" fillId="0" borderId="15" xfId="0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4" fontId="2" fillId="0" borderId="28" xfId="0" applyNumberFormat="1" applyFont="1" applyFill="1" applyBorder="1" applyAlignment="1" applyProtection="1">
      <alignment/>
      <protection/>
    </xf>
    <xf numFmtId="4" fontId="2" fillId="0" borderId="28" xfId="0" applyNumberFormat="1" applyFont="1" applyFill="1" applyBorder="1" applyAlignment="1" applyProtection="1">
      <alignment/>
      <protection locked="0"/>
    </xf>
    <xf numFmtId="3" fontId="2" fillId="0" borderId="34" xfId="0" applyNumberFormat="1" applyFont="1" applyFill="1" applyBorder="1" applyAlignment="1" applyProtection="1">
      <alignment horizontal="center"/>
      <protection locked="0"/>
    </xf>
    <xf numFmtId="4" fontId="2" fillId="0" borderId="39" xfId="42" applyNumberFormat="1" applyFont="1" applyFill="1" applyBorder="1" applyAlignment="1" applyProtection="1">
      <alignment/>
      <protection/>
    </xf>
    <xf numFmtId="3" fontId="2" fillId="0" borderId="28" xfId="0" applyNumberFormat="1" applyFont="1" applyFill="1" applyBorder="1" applyAlignment="1" applyProtection="1">
      <alignment horizontal="center"/>
      <protection locked="0"/>
    </xf>
    <xf numFmtId="4" fontId="2" fillId="0" borderId="21" xfId="42" applyNumberFormat="1" applyFont="1" applyFill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 horizontal="right"/>
      <protection/>
    </xf>
    <xf numFmtId="4" fontId="3" fillId="0" borderId="33" xfId="42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Fill="1" applyAlignment="1" applyProtection="1" quotePrefix="1">
      <alignment horizontal="left"/>
      <protection/>
    </xf>
    <xf numFmtId="0" fontId="7" fillId="0" borderId="0" xfId="0" applyFont="1" applyFill="1" applyAlignment="1" applyProtection="1">
      <alignment/>
      <protection/>
    </xf>
    <xf numFmtId="43" fontId="21" fillId="0" borderId="0" xfId="42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14" fontId="3" fillId="0" borderId="0" xfId="0" applyNumberFormat="1" applyFont="1" applyFill="1" applyBorder="1" applyAlignment="1" applyProtection="1" quotePrefix="1">
      <alignment horizontal="left"/>
      <protection/>
    </xf>
    <xf numFmtId="0" fontId="14" fillId="0" borderId="2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13" xfId="0" applyFont="1" applyFill="1" applyBorder="1" applyAlignment="1" applyProtection="1">
      <alignment/>
      <protection/>
    </xf>
    <xf numFmtId="0" fontId="14" fillId="0" borderId="14" xfId="0" applyFont="1" applyFill="1" applyBorder="1" applyAlignment="1" applyProtection="1">
      <alignment/>
      <protection/>
    </xf>
    <xf numFmtId="0" fontId="14" fillId="0" borderId="30" xfId="0" applyFont="1" applyFill="1" applyBorder="1" applyAlignment="1" applyProtection="1">
      <alignment/>
      <protection/>
    </xf>
    <xf numFmtId="4" fontId="2" fillId="0" borderId="14" xfId="0" applyNumberFormat="1" applyFont="1" applyFill="1" applyBorder="1" applyAlignment="1" applyProtection="1">
      <alignment/>
      <protection/>
    </xf>
    <xf numFmtId="43" fontId="2" fillId="0" borderId="29" xfId="42" applyFont="1" applyFill="1" applyBorder="1" applyAlignment="1" applyProtection="1">
      <alignment/>
      <protection/>
    </xf>
    <xf numFmtId="4" fontId="2" fillId="0" borderId="21" xfId="0" applyNumberFormat="1" applyFont="1" applyFill="1" applyBorder="1" applyAlignment="1" applyProtection="1">
      <alignment/>
      <protection/>
    </xf>
    <xf numFmtId="4" fontId="2" fillId="0" borderId="20" xfId="0" applyNumberFormat="1" applyFont="1" applyFill="1" applyBorder="1" applyAlignment="1" applyProtection="1">
      <alignment horizontal="center"/>
      <protection/>
    </xf>
    <xf numFmtId="4" fontId="2" fillId="0" borderId="21" xfId="0" applyNumberFormat="1" applyFont="1" applyFill="1" applyBorder="1" applyAlignment="1" applyProtection="1">
      <alignment horizontal="center"/>
      <protection/>
    </xf>
    <xf numFmtId="43" fontId="2" fillId="0" borderId="40" xfId="42" applyFont="1" applyFill="1" applyBorder="1" applyAlignment="1" applyProtection="1">
      <alignment/>
      <protection/>
    </xf>
    <xf numFmtId="4" fontId="2" fillId="0" borderId="11" xfId="0" applyNumberFormat="1" applyFont="1" applyFill="1" applyBorder="1" applyAlignment="1" applyProtection="1">
      <alignment/>
      <protection/>
    </xf>
    <xf numFmtId="4" fontId="2" fillId="0" borderId="12" xfId="0" applyNumberFormat="1" applyFont="1" applyFill="1" applyBorder="1" applyAlignment="1" applyProtection="1">
      <alignment/>
      <protection/>
    </xf>
    <xf numFmtId="43" fontId="2" fillId="0" borderId="28" xfId="42" applyFont="1" applyFill="1" applyBorder="1" applyAlignment="1" applyProtection="1">
      <alignment/>
      <protection/>
    </xf>
    <xf numFmtId="3" fontId="2" fillId="0" borderId="41" xfId="0" applyNumberFormat="1" applyFont="1" applyFill="1" applyBorder="1" applyAlignment="1" applyProtection="1">
      <alignment horizontal="center"/>
      <protection locked="0"/>
    </xf>
    <xf numFmtId="14" fontId="2" fillId="0" borderId="42" xfId="0" applyNumberFormat="1" applyFont="1" applyFill="1" applyBorder="1" applyAlignment="1" applyProtection="1">
      <alignment/>
      <protection locked="0"/>
    </xf>
    <xf numFmtId="14" fontId="2" fillId="0" borderId="41" xfId="0" applyNumberFormat="1" applyFont="1" applyFill="1" applyBorder="1" applyAlignment="1" applyProtection="1">
      <alignment/>
      <protection locked="0"/>
    </xf>
    <xf numFmtId="49" fontId="2" fillId="0" borderId="43" xfId="42" applyNumberFormat="1" applyFont="1" applyFill="1" applyBorder="1" applyAlignment="1" applyProtection="1">
      <alignment horizontal="center"/>
      <protection locked="0"/>
    </xf>
    <xf numFmtId="49" fontId="2" fillId="0" borderId="41" xfId="0" applyNumberFormat="1" applyFont="1" applyFill="1" applyBorder="1" applyAlignment="1" applyProtection="1">
      <alignment horizontal="center"/>
      <protection locked="0"/>
    </xf>
    <xf numFmtId="184" fontId="2" fillId="0" borderId="43" xfId="42" applyNumberFormat="1" applyFont="1" applyFill="1" applyBorder="1" applyAlignment="1" applyProtection="1">
      <alignment/>
      <protection locked="0"/>
    </xf>
    <xf numFmtId="184" fontId="2" fillId="0" borderId="41" xfId="42" applyNumberFormat="1" applyFont="1" applyFill="1" applyBorder="1" applyAlignment="1" applyProtection="1">
      <alignment/>
      <protection locked="0"/>
    </xf>
    <xf numFmtId="43" fontId="2" fillId="0" borderId="41" xfId="42" applyFont="1" applyFill="1" applyBorder="1" applyAlignment="1" applyProtection="1">
      <alignment/>
      <protection locked="0"/>
    </xf>
    <xf numFmtId="184" fontId="2" fillId="0" borderId="32" xfId="42" applyNumberFormat="1" applyFont="1" applyFill="1" applyBorder="1" applyAlignment="1" applyProtection="1">
      <alignment/>
      <protection/>
    </xf>
    <xf numFmtId="3" fontId="2" fillId="0" borderId="32" xfId="0" applyNumberFormat="1" applyFont="1" applyFill="1" applyBorder="1" applyAlignment="1" applyProtection="1">
      <alignment horizontal="center"/>
      <protection locked="0"/>
    </xf>
    <xf numFmtId="14" fontId="2" fillId="0" borderId="23" xfId="0" applyNumberFormat="1" applyFont="1" applyFill="1" applyBorder="1" applyAlignment="1" applyProtection="1">
      <alignment/>
      <protection locked="0"/>
    </xf>
    <xf numFmtId="14" fontId="2" fillId="0" borderId="32" xfId="0" applyNumberFormat="1" applyFont="1" applyFill="1" applyBorder="1" applyAlignment="1" applyProtection="1">
      <alignment/>
      <protection locked="0"/>
    </xf>
    <xf numFmtId="49" fontId="2" fillId="0" borderId="24" xfId="42" applyNumberFormat="1" applyFont="1" applyFill="1" applyBorder="1" applyAlignment="1" applyProtection="1">
      <alignment horizontal="center"/>
      <protection locked="0"/>
    </xf>
    <xf numFmtId="49" fontId="2" fillId="0" borderId="32" xfId="0" applyNumberFormat="1" applyFont="1" applyFill="1" applyBorder="1" applyAlignment="1" applyProtection="1">
      <alignment horizontal="center"/>
      <protection locked="0"/>
    </xf>
    <xf numFmtId="184" fontId="2" fillId="0" borderId="24" xfId="42" applyNumberFormat="1" applyFont="1" applyFill="1" applyBorder="1" applyAlignment="1" applyProtection="1">
      <alignment/>
      <protection locked="0"/>
    </xf>
    <xf numFmtId="184" fontId="2" fillId="0" borderId="32" xfId="42" applyNumberFormat="1" applyFont="1" applyFill="1" applyBorder="1" applyAlignment="1" applyProtection="1">
      <alignment/>
      <protection locked="0"/>
    </xf>
    <xf numFmtId="43" fontId="2" fillId="0" borderId="44" xfId="42" applyFont="1" applyFill="1" applyBorder="1" applyAlignment="1" applyProtection="1">
      <alignment/>
      <protection locked="0"/>
    </xf>
    <xf numFmtId="3" fontId="2" fillId="0" borderId="45" xfId="0" applyNumberFormat="1" applyFont="1" applyFill="1" applyBorder="1" applyAlignment="1" applyProtection="1">
      <alignment horizontal="center"/>
      <protection locked="0"/>
    </xf>
    <xf numFmtId="14" fontId="2" fillId="0" borderId="25" xfId="0" applyNumberFormat="1" applyFont="1" applyFill="1" applyBorder="1" applyAlignment="1" applyProtection="1">
      <alignment/>
      <protection locked="0"/>
    </xf>
    <xf numFmtId="14" fontId="2" fillId="0" borderId="45" xfId="0" applyNumberFormat="1" applyFont="1" applyFill="1" applyBorder="1" applyAlignment="1" applyProtection="1">
      <alignment/>
      <protection locked="0"/>
    </xf>
    <xf numFmtId="49" fontId="2" fillId="0" borderId="26" xfId="42" applyNumberFormat="1" applyFont="1" applyFill="1" applyBorder="1" applyAlignment="1" applyProtection="1">
      <alignment horizontal="center"/>
      <protection locked="0"/>
    </xf>
    <xf numFmtId="49" fontId="2" fillId="0" borderId="45" xfId="0" applyNumberFormat="1" applyFont="1" applyFill="1" applyBorder="1" applyAlignment="1" applyProtection="1">
      <alignment horizontal="center"/>
      <protection locked="0"/>
    </xf>
    <xf numFmtId="184" fontId="2" fillId="0" borderId="26" xfId="42" applyNumberFormat="1" applyFont="1" applyFill="1" applyBorder="1" applyAlignment="1" applyProtection="1">
      <alignment/>
      <protection locked="0"/>
    </xf>
    <xf numFmtId="184" fontId="2" fillId="0" borderId="45" xfId="42" applyNumberFormat="1" applyFont="1" applyFill="1" applyBorder="1" applyAlignment="1" applyProtection="1">
      <alignment/>
      <protection locked="0"/>
    </xf>
    <xf numFmtId="43" fontId="2" fillId="0" borderId="46" xfId="42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/>
    </xf>
    <xf numFmtId="4" fontId="2" fillId="0" borderId="15" xfId="0" applyNumberFormat="1" applyFont="1" applyFill="1" applyBorder="1" applyAlignment="1" applyProtection="1">
      <alignment wrapText="1"/>
      <protection/>
    </xf>
    <xf numFmtId="4" fontId="2" fillId="0" borderId="15" xfId="0" applyNumberFormat="1" applyFont="1" applyFill="1" applyBorder="1" applyAlignment="1" applyProtection="1">
      <alignment horizontal="right"/>
      <protection/>
    </xf>
    <xf numFmtId="4" fontId="2" fillId="0" borderId="33" xfId="42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43" fontId="2" fillId="0" borderId="29" xfId="42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/>
    </xf>
    <xf numFmtId="4" fontId="2" fillId="0" borderId="0" xfId="0" applyNumberFormat="1" applyFont="1" applyFill="1" applyBorder="1" applyAlignment="1" applyProtection="1">
      <alignment wrapText="1"/>
      <protection/>
    </xf>
    <xf numFmtId="1" fontId="2" fillId="0" borderId="0" xfId="0" applyNumberFormat="1" applyFont="1" applyFill="1" applyBorder="1" applyAlignment="1" applyProtection="1">
      <alignment/>
      <protection/>
    </xf>
    <xf numFmtId="184" fontId="2" fillId="0" borderId="33" xfId="42" applyNumberFormat="1" applyFont="1" applyFill="1" applyBorder="1" applyAlignment="1" applyProtection="1">
      <alignment/>
      <protection/>
    </xf>
    <xf numFmtId="43" fontId="2" fillId="0" borderId="15" xfId="42" applyFont="1" applyFill="1" applyBorder="1" applyAlignment="1" applyProtection="1">
      <alignment/>
      <protection/>
    </xf>
    <xf numFmtId="43" fontId="21" fillId="0" borderId="15" xfId="42" applyFont="1" applyFill="1" applyBorder="1" applyAlignment="1" applyProtection="1">
      <alignment/>
      <protection/>
    </xf>
    <xf numFmtId="0" fontId="2" fillId="0" borderId="29" xfId="0" applyFont="1" applyFill="1" applyBorder="1" applyAlignment="1" applyProtection="1">
      <alignment/>
      <protection/>
    </xf>
    <xf numFmtId="43" fontId="2" fillId="0" borderId="40" xfId="42" applyFont="1" applyFill="1" applyBorder="1" applyAlignment="1" applyProtection="1">
      <alignment horizontal="center"/>
      <protection/>
    </xf>
    <xf numFmtId="173" fontId="2" fillId="0" borderId="15" xfId="0" applyNumberFormat="1" applyFont="1" applyFill="1" applyBorder="1" applyAlignment="1" applyProtection="1">
      <alignment/>
      <protection/>
    </xf>
    <xf numFmtId="43" fontId="2" fillId="0" borderId="28" xfId="42" applyFont="1" applyFill="1" applyBorder="1" applyAlignment="1" applyProtection="1">
      <alignment horizontal="center"/>
      <protection/>
    </xf>
    <xf numFmtId="0" fontId="2" fillId="0" borderId="47" xfId="0" applyFont="1" applyFill="1" applyBorder="1" applyAlignment="1" applyProtection="1">
      <alignment horizontal="center"/>
      <protection locked="0"/>
    </xf>
    <xf numFmtId="43" fontId="2" fillId="0" borderId="47" xfId="42" applyFont="1" applyFill="1" applyBorder="1" applyAlignment="1" applyProtection="1">
      <alignment/>
      <protection locked="0"/>
    </xf>
    <xf numFmtId="0" fontId="2" fillId="0" borderId="34" xfId="0" applyFont="1" applyFill="1" applyBorder="1" applyAlignment="1" applyProtection="1">
      <alignment horizontal="center"/>
      <protection locked="0"/>
    </xf>
    <xf numFmtId="43" fontId="2" fillId="0" borderId="34" xfId="42" applyFont="1" applyFill="1" applyBorder="1" applyAlignment="1" applyProtection="1">
      <alignment/>
      <protection locked="0"/>
    </xf>
    <xf numFmtId="0" fontId="2" fillId="0" borderId="40" xfId="0" applyFont="1" applyFill="1" applyBorder="1" applyAlignment="1" applyProtection="1">
      <alignment horizontal="center"/>
      <protection locked="0"/>
    </xf>
    <xf numFmtId="43" fontId="2" fillId="0" borderId="40" xfId="42" applyFont="1" applyFill="1" applyBorder="1" applyAlignment="1" applyProtection="1">
      <alignment/>
      <protection locked="0"/>
    </xf>
    <xf numFmtId="0" fontId="2" fillId="0" borderId="28" xfId="0" applyFont="1" applyFill="1" applyBorder="1" applyAlignment="1" applyProtection="1">
      <alignment horizontal="center"/>
      <protection locked="0"/>
    </xf>
    <xf numFmtId="43" fontId="2" fillId="0" borderId="28" xfId="42" applyFont="1" applyFill="1" applyBorder="1" applyAlignment="1" applyProtection="1">
      <alignment/>
      <protection locked="0"/>
    </xf>
    <xf numFmtId="0" fontId="2" fillId="0" borderId="19" xfId="0" applyFont="1" applyFill="1" applyBorder="1" applyAlignment="1" applyProtection="1">
      <alignment/>
      <protection/>
    </xf>
    <xf numFmtId="4" fontId="15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 horizontal="right"/>
    </xf>
    <xf numFmtId="43" fontId="2" fillId="0" borderId="15" xfId="42" applyFont="1" applyFill="1" applyBorder="1" applyAlignment="1">
      <alignment/>
    </xf>
    <xf numFmtId="43" fontId="2" fillId="0" borderId="40" xfId="42" applyFont="1" applyFill="1" applyBorder="1" applyAlignment="1">
      <alignment horizontal="center"/>
    </xf>
    <xf numFmtId="43" fontId="2" fillId="0" borderId="28" xfId="42" applyFont="1" applyFill="1" applyBorder="1" applyAlignment="1">
      <alignment horizontal="center"/>
    </xf>
    <xf numFmtId="184" fontId="2" fillId="0" borderId="33" xfId="42" applyNumberFormat="1" applyFont="1" applyFill="1" applyBorder="1" applyAlignment="1">
      <alignment/>
    </xf>
    <xf numFmtId="184" fontId="3" fillId="0" borderId="0" xfId="42" applyNumberFormat="1" applyFont="1" applyFill="1" applyBorder="1" applyAlignment="1">
      <alignment/>
    </xf>
    <xf numFmtId="184" fontId="2" fillId="0" borderId="0" xfId="0" applyNumberFormat="1" applyFont="1" applyFill="1" applyBorder="1" applyAlignment="1">
      <alignment/>
    </xf>
    <xf numFmtId="43" fontId="2" fillId="0" borderId="29" xfId="42" applyFont="1" applyFill="1" applyBorder="1" applyAlignment="1">
      <alignment horizontal="center"/>
    </xf>
    <xf numFmtId="0" fontId="2" fillId="0" borderId="29" xfId="0" applyFont="1" applyFill="1" applyBorder="1" applyAlignment="1" applyProtection="1">
      <alignment horizontal="center"/>
      <protection locked="0"/>
    </xf>
    <xf numFmtId="43" fontId="0" fillId="0" borderId="0" xfId="42" applyFont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184" fontId="3" fillId="0" borderId="33" xfId="42" applyNumberFormat="1" applyFont="1" applyFill="1" applyBorder="1" applyAlignment="1">
      <alignment/>
    </xf>
    <xf numFmtId="0" fontId="3" fillId="0" borderId="30" xfId="0" applyFont="1" applyFill="1" applyBorder="1" applyAlignment="1">
      <alignment/>
    </xf>
    <xf numFmtId="10" fontId="3" fillId="0" borderId="13" xfId="0" applyNumberFormat="1" applyFont="1" applyFill="1" applyBorder="1" applyAlignment="1" applyProtection="1">
      <alignment/>
      <protection locked="0"/>
    </xf>
    <xf numFmtId="0" fontId="2" fillId="0" borderId="31" xfId="0" applyFont="1" applyFill="1" applyBorder="1" applyAlignment="1">
      <alignment horizontal="center"/>
    </xf>
    <xf numFmtId="0" fontId="2" fillId="0" borderId="31" xfId="0" applyFont="1" applyFill="1" applyBorder="1" applyAlignment="1" applyProtection="1">
      <alignment horizontal="center"/>
      <protection locked="0"/>
    </xf>
    <xf numFmtId="183" fontId="2" fillId="0" borderId="26" xfId="0" applyNumberFormat="1" applyFont="1" applyFill="1" applyBorder="1" applyAlignment="1" applyProtection="1">
      <alignment/>
      <protection locked="0"/>
    </xf>
    <xf numFmtId="4" fontId="3" fillId="0" borderId="16" xfId="0" applyNumberFormat="1" applyFont="1" applyFill="1" applyBorder="1" applyAlignment="1">
      <alignment horizontal="right"/>
    </xf>
    <xf numFmtId="0" fontId="2" fillId="0" borderId="0" xfId="0" applyFont="1" applyFill="1" applyBorder="1" applyAlignment="1" applyProtection="1">
      <alignment/>
      <protection locked="0"/>
    </xf>
    <xf numFmtId="0" fontId="20" fillId="34" borderId="0" xfId="0" applyFont="1" applyFill="1" applyAlignment="1" quotePrefix="1">
      <alignment horizontal="left"/>
    </xf>
    <xf numFmtId="0" fontId="5" fillId="34" borderId="0" xfId="0" applyFont="1" applyFill="1" applyBorder="1" applyAlignment="1">
      <alignment/>
    </xf>
    <xf numFmtId="4" fontId="5" fillId="34" borderId="0" xfId="0" applyNumberFormat="1" applyFont="1" applyFill="1" applyBorder="1" applyAlignment="1">
      <alignment/>
    </xf>
    <xf numFmtId="4" fontId="21" fillId="34" borderId="0" xfId="0" applyNumberFormat="1" applyFont="1" applyFill="1" applyBorder="1" applyAlignment="1">
      <alignment/>
    </xf>
    <xf numFmtId="4" fontId="21" fillId="34" borderId="0" xfId="42" applyNumberFormat="1" applyFont="1" applyFill="1" applyBorder="1" applyAlignment="1">
      <alignment/>
    </xf>
    <xf numFmtId="0" fontId="21" fillId="34" borderId="0" xfId="0" applyFont="1" applyFill="1" applyBorder="1" applyAlignment="1">
      <alignment/>
    </xf>
    <xf numFmtId="14" fontId="5" fillId="34" borderId="0" xfId="0" applyNumberFormat="1" applyFont="1" applyFill="1" applyBorder="1" applyAlignment="1" quotePrefix="1">
      <alignment horizontal="left"/>
    </xf>
    <xf numFmtId="0" fontId="6" fillId="34" borderId="19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4" fontId="21" fillId="34" borderId="10" xfId="0" applyNumberFormat="1" applyFont="1" applyFill="1" applyBorder="1" applyAlignment="1">
      <alignment/>
    </xf>
    <xf numFmtId="4" fontId="5" fillId="34" borderId="31" xfId="42" applyNumberFormat="1" applyFont="1" applyFill="1" applyBorder="1" applyAlignment="1">
      <alignment/>
    </xf>
    <xf numFmtId="0" fontId="21" fillId="34" borderId="27" xfId="0" applyFont="1" applyFill="1" applyBorder="1" applyAlignment="1">
      <alignment wrapText="1"/>
    </xf>
    <xf numFmtId="0" fontId="5" fillId="34" borderId="0" xfId="0" applyFont="1" applyFill="1" applyBorder="1" applyAlignment="1" quotePrefix="1">
      <alignment horizontal="left"/>
    </xf>
    <xf numFmtId="0" fontId="6" fillId="34" borderId="30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4" fontId="21" fillId="34" borderId="13" xfId="0" applyNumberFormat="1" applyFont="1" applyFill="1" applyBorder="1" applyAlignment="1">
      <alignment/>
    </xf>
    <xf numFmtId="4" fontId="5" fillId="34" borderId="29" xfId="42" applyNumberFormat="1" applyFont="1" applyFill="1" applyBorder="1" applyAlignment="1">
      <alignment/>
    </xf>
    <xf numFmtId="0" fontId="21" fillId="34" borderId="14" xfId="0" applyFont="1" applyFill="1" applyBorder="1" applyAlignment="1">
      <alignment wrapText="1"/>
    </xf>
    <xf numFmtId="14" fontId="22" fillId="34" borderId="0" xfId="0" applyNumberFormat="1" applyFont="1" applyFill="1" applyBorder="1" applyAlignment="1">
      <alignment horizontal="left"/>
    </xf>
    <xf numFmtId="4" fontId="21" fillId="34" borderId="30" xfId="42" applyNumberFormat="1" applyFont="1" applyFill="1" applyBorder="1" applyAlignment="1">
      <alignment/>
    </xf>
    <xf numFmtId="0" fontId="21" fillId="34" borderId="30" xfId="0" applyFont="1" applyFill="1" applyBorder="1" applyAlignment="1">
      <alignment/>
    </xf>
    <xf numFmtId="0" fontId="21" fillId="34" borderId="14" xfId="0" applyFont="1" applyFill="1" applyBorder="1" applyAlignment="1">
      <alignment/>
    </xf>
    <xf numFmtId="0" fontId="22" fillId="34" borderId="0" xfId="0" applyFont="1" applyFill="1" applyAlignment="1">
      <alignment horizontal="left"/>
    </xf>
    <xf numFmtId="0" fontId="21" fillId="34" borderId="23" xfId="0" applyFont="1" applyFill="1" applyBorder="1" applyAlignment="1">
      <alignment/>
    </xf>
    <xf numFmtId="0" fontId="21" fillId="34" borderId="24" xfId="0" applyFont="1" applyFill="1" applyBorder="1" applyAlignment="1">
      <alignment/>
    </xf>
    <xf numFmtId="4" fontId="21" fillId="34" borderId="32" xfId="42" applyNumberFormat="1" applyFont="1" applyFill="1" applyBorder="1" applyAlignment="1">
      <alignment/>
    </xf>
    <xf numFmtId="0" fontId="21" fillId="34" borderId="20" xfId="0" applyFont="1" applyFill="1" applyBorder="1" applyAlignment="1">
      <alignment/>
    </xf>
    <xf numFmtId="0" fontId="21" fillId="34" borderId="21" xfId="0" applyFont="1" applyFill="1" applyBorder="1" applyAlignment="1">
      <alignment/>
    </xf>
    <xf numFmtId="4" fontId="21" fillId="34" borderId="21" xfId="0" applyNumberFormat="1" applyFont="1" applyFill="1" applyBorder="1" applyAlignment="1">
      <alignment horizontal="left" wrapText="1"/>
    </xf>
    <xf numFmtId="0" fontId="22" fillId="34" borderId="0" xfId="0" applyFont="1" applyFill="1" applyBorder="1" applyAlignment="1">
      <alignment horizontal="left"/>
    </xf>
    <xf numFmtId="0" fontId="21" fillId="34" borderId="11" xfId="0" applyFont="1" applyFill="1" applyBorder="1" applyAlignment="1">
      <alignment/>
    </xf>
    <xf numFmtId="0" fontId="21" fillId="34" borderId="15" xfId="0" applyFont="1" applyFill="1" applyBorder="1" applyAlignment="1">
      <alignment/>
    </xf>
    <xf numFmtId="4" fontId="21" fillId="34" borderId="11" xfId="42" applyNumberFormat="1" applyFont="1" applyFill="1" applyBorder="1" applyAlignment="1">
      <alignment/>
    </xf>
    <xf numFmtId="0" fontId="21" fillId="34" borderId="12" xfId="0" applyFont="1" applyFill="1" applyBorder="1" applyAlignment="1">
      <alignment/>
    </xf>
    <xf numFmtId="4" fontId="21" fillId="34" borderId="15" xfId="0" applyNumberFormat="1" applyFont="1" applyFill="1" applyBorder="1" applyAlignment="1">
      <alignment/>
    </xf>
    <xf numFmtId="0" fontId="21" fillId="34" borderId="12" xfId="0" applyFont="1" applyFill="1" applyBorder="1" applyAlignment="1">
      <alignment wrapText="1"/>
    </xf>
    <xf numFmtId="4" fontId="5" fillId="34" borderId="28" xfId="42" applyNumberFormat="1" applyFont="1" applyFill="1" applyBorder="1" applyAlignment="1">
      <alignment/>
    </xf>
    <xf numFmtId="0" fontId="5" fillId="34" borderId="0" xfId="0" applyFont="1" applyFill="1" applyBorder="1" applyAlignment="1" applyProtection="1" quotePrefix="1">
      <alignment horizontal="left"/>
      <protection/>
    </xf>
    <xf numFmtId="0" fontId="5" fillId="34" borderId="37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4" fontId="2" fillId="34" borderId="0" xfId="0" applyNumberFormat="1" applyFont="1" applyFill="1" applyBorder="1" applyAlignment="1" applyProtection="1">
      <alignment/>
      <protection/>
    </xf>
    <xf numFmtId="0" fontId="22" fillId="34" borderId="0" xfId="0" applyFont="1" applyFill="1" applyAlignment="1" applyProtection="1">
      <alignment horizontal="center"/>
      <protection locked="0"/>
    </xf>
    <xf numFmtId="0" fontId="0" fillId="34" borderId="0" xfId="0" applyFill="1" applyAlignment="1" applyProtection="1">
      <alignment horizontal="left"/>
      <protection locked="0"/>
    </xf>
    <xf numFmtId="0" fontId="21" fillId="34" borderId="19" xfId="0" applyFont="1" applyFill="1" applyBorder="1" applyAlignment="1" applyProtection="1">
      <alignment horizontal="left"/>
      <protection/>
    </xf>
    <xf numFmtId="0" fontId="5" fillId="34" borderId="10" xfId="0" applyFont="1" applyFill="1" applyBorder="1" applyAlignment="1" applyProtection="1">
      <alignment/>
      <protection/>
    </xf>
    <xf numFmtId="0" fontId="21" fillId="34" borderId="10" xfId="0" applyFont="1" applyFill="1" applyBorder="1" applyAlignment="1" applyProtection="1">
      <alignment/>
      <protection/>
    </xf>
    <xf numFmtId="4" fontId="21" fillId="34" borderId="10" xfId="0" applyNumberFormat="1" applyFont="1" applyFill="1" applyBorder="1" applyAlignment="1" applyProtection="1">
      <alignment/>
      <protection/>
    </xf>
    <xf numFmtId="0" fontId="5" fillId="34" borderId="10" xfId="0" applyFont="1" applyFill="1" applyBorder="1" applyAlignment="1" applyProtection="1">
      <alignment horizontal="right"/>
      <protection/>
    </xf>
    <xf numFmtId="4" fontId="5" fillId="34" borderId="10" xfId="0" applyNumberFormat="1" applyFont="1" applyFill="1" applyBorder="1" applyAlignment="1" applyProtection="1">
      <alignment horizontal="right"/>
      <protection/>
    </xf>
    <xf numFmtId="4" fontId="5" fillId="34" borderId="33" xfId="42" applyNumberFormat="1" applyFont="1" applyFill="1" applyBorder="1" applyAlignment="1" applyProtection="1">
      <alignment/>
      <protection/>
    </xf>
    <xf numFmtId="43" fontId="5" fillId="34" borderId="27" xfId="42" applyFont="1" applyFill="1" applyBorder="1" applyAlignment="1" applyProtection="1">
      <alignment horizontal="center"/>
      <protection/>
    </xf>
    <xf numFmtId="43" fontId="21" fillId="34" borderId="39" xfId="42" applyFont="1" applyFill="1" applyBorder="1" applyAlignment="1" applyProtection="1">
      <alignment horizontal="center"/>
      <protection/>
    </xf>
    <xf numFmtId="4" fontId="21" fillId="34" borderId="39" xfId="42" applyNumberFormat="1" applyFont="1" applyFill="1" applyBorder="1" applyAlignment="1" applyProtection="1">
      <alignment/>
      <protection/>
    </xf>
    <xf numFmtId="4" fontId="21" fillId="34" borderId="12" xfId="42" applyNumberFormat="1" applyFont="1" applyFill="1" applyBorder="1" applyAlignment="1" applyProtection="1">
      <alignment/>
      <protection/>
    </xf>
    <xf numFmtId="43" fontId="21" fillId="34" borderId="29" xfId="42" applyFont="1" applyFill="1" applyBorder="1" applyAlignment="1" applyProtection="1">
      <alignment/>
      <protection/>
    </xf>
    <xf numFmtId="43" fontId="21" fillId="34" borderId="40" xfId="42" applyFont="1" applyFill="1" applyBorder="1" applyAlignment="1" applyProtection="1">
      <alignment/>
      <protection/>
    </xf>
    <xf numFmtId="43" fontId="21" fillId="34" borderId="28" xfId="42" applyFont="1" applyFill="1" applyBorder="1" applyAlignment="1" applyProtection="1">
      <alignment/>
      <protection/>
    </xf>
    <xf numFmtId="184" fontId="21" fillId="34" borderId="41" xfId="42" applyNumberFormat="1" applyFont="1" applyFill="1" applyBorder="1" applyAlignment="1" applyProtection="1">
      <alignment/>
      <protection/>
    </xf>
    <xf numFmtId="184" fontId="21" fillId="34" borderId="32" xfId="42" applyNumberFormat="1" applyFont="1" applyFill="1" applyBorder="1" applyAlignment="1" applyProtection="1">
      <alignment/>
      <protection/>
    </xf>
    <xf numFmtId="4" fontId="21" fillId="34" borderId="34" xfId="42" applyNumberFormat="1" applyFont="1" applyFill="1" applyBorder="1" applyAlignment="1" applyProtection="1">
      <alignment/>
      <protection/>
    </xf>
    <xf numFmtId="4" fontId="21" fillId="34" borderId="33" xfId="42" applyNumberFormat="1" applyFont="1" applyFill="1" applyBorder="1" applyAlignment="1" applyProtection="1">
      <alignment/>
      <protection/>
    </xf>
    <xf numFmtId="0" fontId="20" fillId="34" borderId="0" xfId="0" applyFont="1" applyFill="1" applyAlignment="1" applyProtection="1" quotePrefix="1">
      <alignment horizontal="left"/>
      <protection/>
    </xf>
    <xf numFmtId="14" fontId="5" fillId="34" borderId="0" xfId="0" applyNumberFormat="1" applyFont="1" applyFill="1" applyBorder="1" applyAlignment="1" applyProtection="1" quotePrefix="1">
      <alignment horizontal="left"/>
      <protection/>
    </xf>
    <xf numFmtId="0" fontId="23" fillId="34" borderId="20" xfId="0" applyFont="1" applyFill="1" applyBorder="1" applyAlignment="1" applyProtection="1">
      <alignment/>
      <protection/>
    </xf>
    <xf numFmtId="0" fontId="23" fillId="34" borderId="0" xfId="0" applyFont="1" applyFill="1" applyBorder="1" applyAlignment="1" applyProtection="1">
      <alignment/>
      <protection/>
    </xf>
    <xf numFmtId="0" fontId="14" fillId="34" borderId="0" xfId="0" applyFont="1" applyFill="1" applyBorder="1" applyAlignment="1" applyProtection="1">
      <alignment/>
      <protection/>
    </xf>
    <xf numFmtId="14" fontId="3" fillId="34" borderId="0" xfId="0" applyNumberFormat="1" applyFont="1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 horizontal="left"/>
      <protection/>
    </xf>
    <xf numFmtId="0" fontId="0" fillId="34" borderId="0" xfId="0" applyFill="1" applyAlignment="1" applyProtection="1">
      <alignment horizontal="left"/>
      <protection/>
    </xf>
    <xf numFmtId="0" fontId="22" fillId="34" borderId="0" xfId="0" applyFont="1" applyFill="1" applyAlignment="1" applyProtection="1">
      <alignment horizontal="left"/>
      <protection/>
    </xf>
    <xf numFmtId="0" fontId="21" fillId="34" borderId="19" xfId="0" applyFont="1" applyFill="1" applyBorder="1" applyAlignment="1" applyProtection="1">
      <alignment/>
      <protection/>
    </xf>
    <xf numFmtId="4" fontId="21" fillId="34" borderId="10" xfId="0" applyNumberFormat="1" applyFont="1" applyFill="1" applyBorder="1" applyAlignment="1" applyProtection="1">
      <alignment wrapText="1"/>
      <protection/>
    </xf>
    <xf numFmtId="4" fontId="21" fillId="34" borderId="10" xfId="0" applyNumberFormat="1" applyFont="1" applyFill="1" applyBorder="1" applyAlignment="1" applyProtection="1">
      <alignment horizontal="right"/>
      <protection/>
    </xf>
    <xf numFmtId="4" fontId="2" fillId="34" borderId="48" xfId="42" applyNumberFormat="1" applyFont="1" applyFill="1" applyBorder="1" applyAlignment="1" applyProtection="1">
      <alignment/>
      <protection/>
    </xf>
    <xf numFmtId="184" fontId="21" fillId="34" borderId="34" xfId="42" applyNumberFormat="1" applyFont="1" applyFill="1" applyBorder="1" applyAlignment="1" applyProtection="1">
      <alignment/>
      <protection/>
    </xf>
    <xf numFmtId="184" fontId="21" fillId="34" borderId="33" xfId="42" applyNumberFormat="1" applyFont="1" applyFill="1" applyBorder="1" applyAlignment="1" applyProtection="1">
      <alignment/>
      <protection/>
    </xf>
    <xf numFmtId="184" fontId="2" fillId="34" borderId="48" xfId="42" applyNumberFormat="1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22" fillId="34" borderId="0" xfId="0" applyFont="1" applyFill="1" applyBorder="1" applyAlignment="1" applyProtection="1">
      <alignment horizontal="left"/>
      <protection/>
    </xf>
    <xf numFmtId="43" fontId="21" fillId="34" borderId="40" xfId="42" applyFont="1" applyFill="1" applyBorder="1" applyAlignment="1" applyProtection="1">
      <alignment horizontal="center"/>
      <protection/>
    </xf>
    <xf numFmtId="43" fontId="21" fillId="34" borderId="28" xfId="42" applyFont="1" applyFill="1" applyBorder="1" applyAlignment="1" applyProtection="1">
      <alignment horizontal="center"/>
      <protection/>
    </xf>
    <xf numFmtId="43" fontId="21" fillId="34" borderId="47" xfId="42" applyFont="1" applyFill="1" applyBorder="1" applyAlignment="1" applyProtection="1">
      <alignment/>
      <protection locked="0"/>
    </xf>
    <xf numFmtId="43" fontId="21" fillId="34" borderId="34" xfId="42" applyFont="1" applyFill="1" applyBorder="1" applyAlignment="1" applyProtection="1">
      <alignment/>
      <protection locked="0"/>
    </xf>
    <xf numFmtId="43" fontId="21" fillId="34" borderId="40" xfId="42" applyFont="1" applyFill="1" applyBorder="1" applyAlignment="1" applyProtection="1">
      <alignment/>
      <protection locked="0"/>
    </xf>
    <xf numFmtId="43" fontId="21" fillId="34" borderId="28" xfId="42" applyFont="1" applyFill="1" applyBorder="1" applyAlignment="1" applyProtection="1">
      <alignment/>
      <protection locked="0"/>
    </xf>
    <xf numFmtId="4" fontId="21" fillId="34" borderId="49" xfId="42" applyNumberFormat="1" applyFont="1" applyFill="1" applyBorder="1" applyAlignment="1" applyProtection="1">
      <alignment/>
      <protection/>
    </xf>
    <xf numFmtId="0" fontId="21" fillId="34" borderId="15" xfId="0" applyFont="1" applyFill="1" applyBorder="1" applyAlignment="1" applyProtection="1">
      <alignment/>
      <protection/>
    </xf>
    <xf numFmtId="4" fontId="21" fillId="34" borderId="15" xfId="0" applyNumberFormat="1" applyFont="1" applyFill="1" applyBorder="1" applyAlignment="1" applyProtection="1">
      <alignment/>
      <protection/>
    </xf>
    <xf numFmtId="4" fontId="21" fillId="34" borderId="15" xfId="0" applyNumberFormat="1" applyFont="1" applyFill="1" applyBorder="1" applyAlignment="1" applyProtection="1">
      <alignment horizontal="right"/>
      <protection/>
    </xf>
    <xf numFmtId="0" fontId="23" fillId="34" borderId="2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14" fontId="3" fillId="34" borderId="0" xfId="0" applyNumberFormat="1" applyFont="1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22" fillId="34" borderId="0" xfId="0" applyFont="1" applyFill="1" applyAlignment="1" applyProtection="1">
      <alignment horizontal="left"/>
      <protection locked="0"/>
    </xf>
    <xf numFmtId="0" fontId="0" fillId="34" borderId="0" xfId="0" applyFill="1" applyAlignment="1">
      <alignment horizontal="left"/>
    </xf>
    <xf numFmtId="43" fontId="21" fillId="34" borderId="29" xfId="42" applyFont="1" applyFill="1" applyBorder="1" applyAlignment="1" applyProtection="1">
      <alignment horizontal="center"/>
      <protection/>
    </xf>
    <xf numFmtId="184" fontId="21" fillId="34" borderId="49" xfId="0" applyNumberFormat="1" applyFont="1" applyFill="1" applyBorder="1" applyAlignment="1">
      <alignment/>
    </xf>
    <xf numFmtId="184" fontId="21" fillId="34" borderId="33" xfId="42" applyNumberFormat="1" applyFont="1" applyFill="1" applyBorder="1" applyAlignment="1">
      <alignment/>
    </xf>
    <xf numFmtId="4" fontId="21" fillId="34" borderId="15" xfId="0" applyNumberFormat="1" applyFont="1" applyFill="1" applyBorder="1" applyAlignment="1">
      <alignment horizontal="right"/>
    </xf>
    <xf numFmtId="184" fontId="21" fillId="34" borderId="15" xfId="0" applyNumberFormat="1" applyFont="1" applyFill="1" applyBorder="1" applyAlignment="1">
      <alignment horizontal="right"/>
    </xf>
    <xf numFmtId="0" fontId="5" fillId="34" borderId="0" xfId="0" applyFont="1" applyFill="1" applyBorder="1" applyAlignment="1">
      <alignment horizontal="right"/>
    </xf>
    <xf numFmtId="43" fontId="21" fillId="34" borderId="29" xfId="42" applyFont="1" applyFill="1" applyBorder="1" applyAlignment="1" applyProtection="1">
      <alignment/>
      <protection locked="0"/>
    </xf>
    <xf numFmtId="184" fontId="21" fillId="34" borderId="14" xfId="0" applyNumberFormat="1" applyFont="1" applyFill="1" applyBorder="1" applyAlignment="1">
      <alignment/>
    </xf>
    <xf numFmtId="184" fontId="5" fillId="34" borderId="33" xfId="42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8" fillId="34" borderId="19" xfId="0" applyFont="1" applyFill="1" applyBorder="1" applyAlignment="1" quotePrefix="1">
      <alignment horizontal="left"/>
    </xf>
    <xf numFmtId="0" fontId="5" fillId="34" borderId="19" xfId="0" applyFont="1" applyFill="1" applyBorder="1" applyAlignment="1">
      <alignment horizontal="left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184" fontId="5" fillId="34" borderId="10" xfId="0" applyNumberFormat="1" applyFont="1" applyFill="1" applyBorder="1" applyAlignment="1">
      <alignment horizontal="right"/>
    </xf>
    <xf numFmtId="4" fontId="21" fillId="34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horizontal="left"/>
    </xf>
    <xf numFmtId="14" fontId="3" fillId="0" borderId="0" xfId="42" applyNumberFormat="1" applyFont="1" applyFill="1" applyBorder="1" applyAlignment="1" applyProtection="1">
      <alignment horizontal="left"/>
      <protection locked="0"/>
    </xf>
    <xf numFmtId="14" fontId="3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/>
    </xf>
    <xf numFmtId="4" fontId="3" fillId="0" borderId="0" xfId="42" applyNumberFormat="1" applyFont="1" applyFill="1" applyBorder="1" applyAlignment="1" applyProtection="1">
      <alignment/>
      <protection hidden="1"/>
    </xf>
    <xf numFmtId="0" fontId="2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horizontal="left"/>
    </xf>
    <xf numFmtId="0" fontId="3" fillId="0" borderId="19" xfId="0" applyFont="1" applyFill="1" applyBorder="1" applyAlignment="1" applyProtection="1">
      <alignment/>
      <protection locked="0"/>
    </xf>
    <xf numFmtId="4" fontId="19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left"/>
    </xf>
    <xf numFmtId="4" fontId="3" fillId="0" borderId="10" xfId="0" applyNumberFormat="1" applyFont="1" applyFill="1" applyBorder="1" applyAlignment="1">
      <alignment/>
    </xf>
    <xf numFmtId="14" fontId="3" fillId="0" borderId="10" xfId="42" applyNumberFormat="1" applyFont="1" applyFill="1" applyBorder="1" applyAlignment="1" applyProtection="1">
      <alignment horizontal="left"/>
      <protection locked="0"/>
    </xf>
    <xf numFmtId="4" fontId="3" fillId="0" borderId="10" xfId="0" applyNumberFormat="1" applyFont="1" applyFill="1" applyBorder="1" applyAlignment="1">
      <alignment horizontal="right"/>
    </xf>
    <xf numFmtId="14" fontId="3" fillId="0" borderId="27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176" fontId="2" fillId="0" borderId="34" xfId="42" applyNumberFormat="1" applyFont="1" applyFill="1" applyBorder="1" applyAlignment="1" applyProtection="1">
      <alignment horizontal="center"/>
      <protection locked="0"/>
    </xf>
    <xf numFmtId="176" fontId="2" fillId="0" borderId="45" xfId="42" applyNumberFormat="1" applyFont="1" applyFill="1" applyBorder="1" applyAlignment="1" applyProtection="1">
      <alignment horizontal="center"/>
      <protection locked="0"/>
    </xf>
    <xf numFmtId="0" fontId="2" fillId="0" borderId="30" xfId="0" applyFont="1" applyFill="1" applyBorder="1" applyAlignment="1" applyProtection="1">
      <alignment horizontal="left" wrapText="1"/>
      <protection/>
    </xf>
    <xf numFmtId="0" fontId="2" fillId="0" borderId="13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 wrapText="1"/>
      <protection/>
    </xf>
    <xf numFmtId="0" fontId="21" fillId="34" borderId="30" xfId="0" applyFont="1" applyFill="1" applyBorder="1" applyAlignment="1" applyProtection="1">
      <alignment horizontal="left" wrapText="1"/>
      <protection/>
    </xf>
    <xf numFmtId="0" fontId="21" fillId="34" borderId="13" xfId="0" applyFont="1" applyFill="1" applyBorder="1" applyAlignment="1" applyProtection="1">
      <alignment horizontal="left"/>
      <protection/>
    </xf>
    <xf numFmtId="0" fontId="21" fillId="34" borderId="14" xfId="0" applyFont="1" applyFill="1" applyBorder="1" applyAlignment="1" applyProtection="1">
      <alignment horizontal="left"/>
      <protection/>
    </xf>
    <xf numFmtId="0" fontId="2" fillId="0" borderId="29" xfId="0" applyFont="1" applyFill="1" applyBorder="1" applyAlignment="1" applyProtection="1">
      <alignment horizontal="center" textRotation="90"/>
      <protection/>
    </xf>
    <xf numFmtId="0" fontId="2" fillId="0" borderId="40" xfId="0" applyFont="1" applyFill="1" applyBorder="1" applyAlignment="1" applyProtection="1">
      <alignment horizontal="center" textRotation="90"/>
      <protection/>
    </xf>
    <xf numFmtId="0" fontId="2" fillId="0" borderId="28" xfId="0" applyFont="1" applyFill="1" applyBorder="1" applyAlignment="1" applyProtection="1">
      <alignment horizontal="center" textRotation="90"/>
      <protection/>
    </xf>
    <xf numFmtId="0" fontId="2" fillId="0" borderId="29" xfId="0" applyFont="1" applyFill="1" applyBorder="1" applyAlignment="1">
      <alignment horizontal="center" textRotation="90" wrapText="1"/>
    </xf>
    <xf numFmtId="0" fontId="2" fillId="0" borderId="40" xfId="0" applyFont="1" applyFill="1" applyBorder="1" applyAlignment="1">
      <alignment horizontal="center" textRotation="90"/>
    </xf>
    <xf numFmtId="0" fontId="2" fillId="0" borderId="28" xfId="0" applyFont="1" applyFill="1" applyBorder="1" applyAlignment="1">
      <alignment horizontal="center" textRotation="90"/>
    </xf>
    <xf numFmtId="4" fontId="2" fillId="0" borderId="20" xfId="0" applyNumberFormat="1" applyFont="1" applyFill="1" applyBorder="1" applyAlignment="1" applyProtection="1">
      <alignment horizontal="center"/>
      <protection/>
    </xf>
    <xf numFmtId="4" fontId="2" fillId="0" borderId="21" xfId="0" applyNumberFormat="1" applyFont="1" applyFill="1" applyBorder="1" applyAlignment="1" applyProtection="1">
      <alignment horizontal="center"/>
      <protection/>
    </xf>
    <xf numFmtId="4" fontId="2" fillId="0" borderId="23" xfId="0" applyNumberFormat="1" applyFont="1" applyFill="1" applyBorder="1" applyAlignment="1" applyProtection="1">
      <alignment horizontal="left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0" fillId="0" borderId="44" xfId="0" applyBorder="1" applyAlignment="1" applyProtection="1">
      <alignment horizontal="left" wrapText="1"/>
      <protection locked="0"/>
    </xf>
    <xf numFmtId="4" fontId="2" fillId="0" borderId="42" xfId="0" applyNumberFormat="1" applyFont="1" applyFill="1" applyBorder="1" applyAlignment="1" applyProtection="1">
      <alignment horizontal="left" wrapText="1"/>
      <protection locked="0"/>
    </xf>
    <xf numFmtId="4" fontId="2" fillId="0" borderId="43" xfId="0" applyNumberFormat="1" applyFont="1" applyFill="1" applyBorder="1" applyAlignment="1" applyProtection="1">
      <alignment horizontal="left" wrapText="1"/>
      <protection locked="0"/>
    </xf>
    <xf numFmtId="4" fontId="2" fillId="0" borderId="50" xfId="0" applyNumberFormat="1" applyFont="1" applyFill="1" applyBorder="1" applyAlignment="1" applyProtection="1">
      <alignment horizontal="left" wrapText="1"/>
      <protection locked="0"/>
    </xf>
    <xf numFmtId="4" fontId="2" fillId="0" borderId="25" xfId="0" applyNumberFormat="1" applyFont="1" applyFill="1" applyBorder="1" applyAlignment="1" applyProtection="1">
      <alignment horizontal="left" wrapText="1"/>
      <protection locked="0"/>
    </xf>
    <xf numFmtId="0" fontId="0" fillId="0" borderId="26" xfId="0" applyBorder="1" applyAlignment="1" applyProtection="1">
      <alignment horizontal="left" wrapText="1"/>
      <protection locked="0"/>
    </xf>
    <xf numFmtId="0" fontId="0" fillId="0" borderId="46" xfId="0" applyBorder="1" applyAlignment="1" applyProtection="1">
      <alignment horizontal="left" wrapText="1"/>
      <protection locked="0"/>
    </xf>
    <xf numFmtId="4" fontId="2" fillId="0" borderId="30" xfId="0" applyNumberFormat="1" applyFont="1" applyFill="1" applyBorder="1" applyAlignment="1" applyProtection="1">
      <alignment horizontal="center"/>
      <protection/>
    </xf>
    <xf numFmtId="4" fontId="2" fillId="0" borderId="13" xfId="0" applyNumberFormat="1" applyFont="1" applyFill="1" applyBorder="1" applyAlignment="1" applyProtection="1">
      <alignment horizontal="center"/>
      <protection/>
    </xf>
    <xf numFmtId="4" fontId="2" fillId="0" borderId="14" xfId="0" applyNumberFormat="1" applyFont="1" applyFill="1" applyBorder="1" applyAlignment="1" applyProtection="1">
      <alignment horizontal="center"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4" fontId="2" fillId="0" borderId="11" xfId="0" applyNumberFormat="1" applyFont="1" applyFill="1" applyBorder="1" applyAlignment="1" applyProtection="1">
      <alignment horizontal="center"/>
      <protection/>
    </xf>
    <xf numFmtId="4" fontId="2" fillId="0" borderId="15" xfId="0" applyNumberFormat="1" applyFont="1" applyFill="1" applyBorder="1" applyAlignment="1" applyProtection="1">
      <alignment horizontal="center"/>
      <protection/>
    </xf>
    <xf numFmtId="4" fontId="2" fillId="0" borderId="12" xfId="0" applyNumberFormat="1" applyFont="1" applyFill="1" applyBorder="1" applyAlignment="1" applyProtection="1">
      <alignment horizontal="center"/>
      <protection/>
    </xf>
    <xf numFmtId="0" fontId="2" fillId="0" borderId="35" xfId="0" applyFont="1" applyFill="1" applyBorder="1" applyAlignment="1" applyProtection="1">
      <alignment horizontal="left"/>
      <protection locked="0"/>
    </xf>
    <xf numFmtId="0" fontId="2" fillId="0" borderId="22" xfId="0" applyFont="1" applyFill="1" applyBorder="1" applyAlignment="1" applyProtection="1">
      <alignment horizontal="left"/>
      <protection locked="0"/>
    </xf>
    <xf numFmtId="0" fontId="2" fillId="0" borderId="36" xfId="0" applyFont="1" applyFill="1" applyBorder="1" applyAlignment="1" applyProtection="1">
      <alignment horizontal="left"/>
      <protection locked="0"/>
    </xf>
    <xf numFmtId="0" fontId="2" fillId="0" borderId="37" xfId="0" applyFont="1" applyFill="1" applyBorder="1" applyAlignment="1" applyProtection="1">
      <alignment horizontal="left"/>
      <protection locked="0"/>
    </xf>
    <xf numFmtId="0" fontId="2" fillId="0" borderId="38" xfId="0" applyFont="1" applyFill="1" applyBorder="1" applyAlignment="1" applyProtection="1">
      <alignment horizontal="left"/>
      <protection locked="0"/>
    </xf>
    <xf numFmtId="0" fontId="2" fillId="0" borderId="39" xfId="0" applyFont="1" applyFill="1" applyBorder="1" applyAlignment="1" applyProtection="1">
      <alignment horizontal="left"/>
      <protection locked="0"/>
    </xf>
    <xf numFmtId="0" fontId="2" fillId="0" borderId="30" xfId="0" applyFont="1" applyFill="1" applyBorder="1" applyAlignment="1" applyProtection="1">
      <alignment horizontal="left"/>
      <protection locked="0"/>
    </xf>
    <xf numFmtId="0" fontId="2" fillId="0" borderId="13" xfId="0" applyFont="1" applyFill="1" applyBorder="1" applyAlignment="1" applyProtection="1">
      <alignment horizontal="left"/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2" fillId="0" borderId="12" xfId="0" applyFont="1" applyFill="1" applyBorder="1" applyAlignment="1" applyProtection="1">
      <alignment horizontal="left"/>
      <protection locked="0"/>
    </xf>
    <xf numFmtId="184" fontId="3" fillId="0" borderId="16" xfId="42" applyNumberFormat="1" applyFont="1" applyFill="1" applyBorder="1" applyAlignment="1">
      <alignment horizontal="right"/>
    </xf>
    <xf numFmtId="184" fontId="3" fillId="0" borderId="18" xfId="42" applyNumberFormat="1" applyFont="1" applyFill="1" applyBorder="1" applyAlignment="1">
      <alignment horizontal="right"/>
    </xf>
    <xf numFmtId="184" fontId="5" fillId="34" borderId="16" xfId="42" applyNumberFormat="1" applyFont="1" applyFill="1" applyBorder="1" applyAlignment="1">
      <alignment horizontal="right"/>
    </xf>
    <xf numFmtId="184" fontId="5" fillId="34" borderId="18" xfId="42" applyNumberFormat="1" applyFont="1" applyFill="1" applyBorder="1" applyAlignment="1">
      <alignment horizontal="right"/>
    </xf>
    <xf numFmtId="43" fontId="2" fillId="0" borderId="30" xfId="42" applyFont="1" applyFill="1" applyBorder="1" applyAlignment="1" applyProtection="1">
      <alignment horizontal="left"/>
      <protection locked="0"/>
    </xf>
    <xf numFmtId="43" fontId="2" fillId="0" borderId="14" xfId="42" applyFont="1" applyFill="1" applyBorder="1" applyAlignment="1" applyProtection="1">
      <alignment horizontal="left"/>
      <protection locked="0"/>
    </xf>
    <xf numFmtId="184" fontId="10" fillId="33" borderId="16" xfId="42" applyNumberFormat="1" applyFont="1" applyFill="1" applyBorder="1" applyAlignment="1">
      <alignment horizontal="right"/>
    </xf>
    <xf numFmtId="184" fontId="10" fillId="33" borderId="17" xfId="42" applyNumberFormat="1" applyFont="1" applyFill="1" applyBorder="1" applyAlignment="1">
      <alignment horizontal="right"/>
    </xf>
    <xf numFmtId="184" fontId="10" fillId="33" borderId="18" xfId="42" applyNumberFormat="1" applyFont="1" applyFill="1" applyBorder="1" applyAlignment="1">
      <alignment horizontal="right"/>
    </xf>
    <xf numFmtId="43" fontId="2" fillId="0" borderId="20" xfId="42" applyFont="1" applyFill="1" applyBorder="1" applyAlignment="1" applyProtection="1">
      <alignment horizontal="center"/>
      <protection locked="0"/>
    </xf>
    <xf numFmtId="43" fontId="2" fillId="0" borderId="21" xfId="42" applyFont="1" applyFill="1" applyBorder="1" applyAlignment="1" applyProtection="1">
      <alignment horizontal="center"/>
      <protection locked="0"/>
    </xf>
    <xf numFmtId="43" fontId="2" fillId="0" borderId="51" xfId="42" applyFont="1" applyFill="1" applyBorder="1" applyAlignment="1" applyProtection="1">
      <alignment horizontal="right"/>
      <protection locked="0"/>
    </xf>
    <xf numFmtId="43" fontId="2" fillId="0" borderId="52" xfId="42" applyFont="1" applyFill="1" applyBorder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457200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447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57150</xdr:rowOff>
    </xdr:from>
    <xdr:to>
      <xdr:col>2</xdr:col>
      <xdr:colOff>352425</xdr:colOff>
      <xdr:row>1</xdr:row>
      <xdr:rowOff>57150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2"/>
        <a:srcRect r="61755" b="-9858"/>
        <a:stretch>
          <a:fillRect/>
        </a:stretch>
      </xdr:blipFill>
      <xdr:spPr>
        <a:xfrm>
          <a:off x="47625" y="57150"/>
          <a:ext cx="2200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428625</xdr:colOff>
      <xdr:row>0</xdr:row>
      <xdr:rowOff>47625</xdr:rowOff>
    </xdr:from>
    <xdr:to>
      <xdr:col>7</xdr:col>
      <xdr:colOff>2047875</xdr:colOff>
      <xdr:row>0</xdr:row>
      <xdr:rowOff>723900</xdr:rowOff>
    </xdr:to>
    <xdr:pic>
      <xdr:nvPicPr>
        <xdr:cNvPr id="3" name="Picture 27"/>
        <xdr:cNvPicPr preferRelativeResize="1">
          <a:picLocks noChangeAspect="1"/>
        </xdr:cNvPicPr>
      </xdr:nvPicPr>
      <xdr:blipFill>
        <a:blip r:embed="rId2"/>
        <a:srcRect l="40728"/>
        <a:stretch>
          <a:fillRect/>
        </a:stretch>
      </xdr:blipFill>
      <xdr:spPr>
        <a:xfrm>
          <a:off x="4210050" y="47625"/>
          <a:ext cx="3257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oleObject" Target="../embeddings/oleObject_4_0.bin" /><Relationship Id="rId3" Type="http://schemas.openxmlformats.org/officeDocument/2006/relationships/oleObject" Target="../embeddings/oleObject_4_1.bin" /><Relationship Id="rId4" Type="http://schemas.openxmlformats.org/officeDocument/2006/relationships/vmlDrawing" Target="../drawings/vmlDrawing5.v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N51"/>
  <sheetViews>
    <sheetView showZeros="0" tabSelected="1" zoomScalePageLayoutView="0" workbookViewId="0" topLeftCell="A1">
      <selection activeCell="K17" sqref="K17"/>
    </sheetView>
  </sheetViews>
  <sheetFormatPr defaultColWidth="8.8515625" defaultRowHeight="12.75"/>
  <cols>
    <col min="1" max="1" width="8.7109375" style="24" customWidth="1"/>
    <col min="2" max="2" width="19.7109375" style="3" customWidth="1"/>
    <col min="3" max="3" width="12.28125" style="3" customWidth="1"/>
    <col min="4" max="4" width="6.8515625" style="2" customWidth="1"/>
    <col min="5" max="5" width="9.140625" style="2" customWidth="1"/>
    <col min="6" max="6" width="17.28125" style="2" customWidth="1"/>
    <col min="7" max="7" width="7.28125" style="3" customWidth="1"/>
    <col min="8" max="8" width="30.7109375" style="3" customWidth="1"/>
    <col min="9" max="16384" width="8.8515625" style="3" customWidth="1"/>
  </cols>
  <sheetData>
    <row r="1" ht="58.5" customHeight="1"/>
    <row r="2" spans="1:8" s="5" customFormat="1" ht="18">
      <c r="A2" s="338"/>
      <c r="B2" s="68"/>
      <c r="D2" s="339"/>
      <c r="E2" s="4"/>
      <c r="F2" s="340"/>
      <c r="G2" s="55"/>
      <c r="H2" s="341"/>
    </row>
    <row r="3" spans="1:8" s="5" customFormat="1" ht="18">
      <c r="A3" s="338" t="s">
        <v>166</v>
      </c>
      <c r="B3" s="68"/>
      <c r="D3" s="339"/>
      <c r="E3" s="4"/>
      <c r="F3" s="340"/>
      <c r="G3" s="55"/>
      <c r="H3" s="341"/>
    </row>
    <row r="4" spans="1:6" ht="18">
      <c r="A4" s="224"/>
      <c r="B4" s="68"/>
      <c r="D4" s="69"/>
      <c r="F4" s="63"/>
    </row>
    <row r="5" spans="1:8" s="5" customFormat="1" ht="18">
      <c r="A5" s="346" t="s">
        <v>170</v>
      </c>
      <c r="B5" s="347"/>
      <c r="C5" s="215"/>
      <c r="D5" s="348"/>
      <c r="E5" s="349"/>
      <c r="F5" s="350"/>
      <c r="G5" s="351"/>
      <c r="H5" s="352"/>
    </row>
    <row r="6" spans="1:8" ht="18">
      <c r="A6" s="224"/>
      <c r="B6" s="68"/>
      <c r="D6" s="69"/>
      <c r="F6" s="63"/>
      <c r="G6" s="52"/>
      <c r="H6" s="56"/>
    </row>
    <row r="7" spans="1:8" ht="15.75" customHeight="1">
      <c r="A7" s="2" t="s">
        <v>171</v>
      </c>
      <c r="C7" s="62"/>
      <c r="D7" s="2" t="s">
        <v>80</v>
      </c>
      <c r="E7" s="3"/>
      <c r="F7" s="63" t="s">
        <v>169</v>
      </c>
      <c r="G7" s="345" t="s">
        <v>79</v>
      </c>
      <c r="H7" s="56" t="s">
        <v>173</v>
      </c>
    </row>
    <row r="8" spans="1:8" ht="18">
      <c r="A8" s="224"/>
      <c r="B8" s="68"/>
      <c r="D8" s="69"/>
      <c r="F8" s="63"/>
      <c r="G8" s="52"/>
      <c r="H8" s="56"/>
    </row>
    <row r="9" spans="1:8" ht="18">
      <c r="A9" s="353"/>
      <c r="B9" s="68" t="s">
        <v>76</v>
      </c>
      <c r="D9" s="69" t="s">
        <v>77</v>
      </c>
      <c r="F9" s="63" t="s">
        <v>169</v>
      </c>
      <c r="G9" s="345" t="s">
        <v>78</v>
      </c>
      <c r="H9" s="56" t="s">
        <v>174</v>
      </c>
    </row>
    <row r="10" spans="1:8" ht="14.25" customHeight="1">
      <c r="A10" s="71"/>
      <c r="B10" s="342"/>
      <c r="C10" s="342"/>
      <c r="F10" s="343"/>
      <c r="H10" s="344"/>
    </row>
    <row r="11" spans="1:8" ht="21" customHeight="1">
      <c r="A11" s="353"/>
      <c r="B11" s="1" t="s">
        <v>75</v>
      </c>
      <c r="D11" s="69" t="s">
        <v>77</v>
      </c>
      <c r="F11" s="63" t="s">
        <v>169</v>
      </c>
      <c r="G11" s="345" t="s">
        <v>78</v>
      </c>
      <c r="H11" s="56" t="s">
        <v>175</v>
      </c>
    </row>
    <row r="12" spans="1:8" ht="18">
      <c r="A12" s="224"/>
      <c r="B12" s="68"/>
      <c r="D12" s="69"/>
      <c r="F12" s="63"/>
      <c r="G12" s="52"/>
      <c r="H12" s="56"/>
    </row>
    <row r="13" spans="1:7" ht="14.25" customHeight="1">
      <c r="A13" s="9" t="s">
        <v>124</v>
      </c>
      <c r="C13" s="224" t="s">
        <v>172</v>
      </c>
      <c r="F13" s="67"/>
      <c r="G13" s="2" t="s">
        <v>176</v>
      </c>
    </row>
    <row r="14" spans="1:6" ht="18" customHeight="1">
      <c r="A14" s="9"/>
      <c r="C14" s="62"/>
      <c r="F14" s="3"/>
    </row>
    <row r="15" spans="1:8" ht="18" customHeight="1">
      <c r="A15" s="42" t="s">
        <v>81</v>
      </c>
      <c r="F15" s="3"/>
      <c r="H15" s="2"/>
    </row>
    <row r="16" spans="1:8" s="5" customFormat="1" ht="18" customHeight="1">
      <c r="A16" s="5" t="s">
        <v>167</v>
      </c>
      <c r="D16" s="4"/>
      <c r="E16" s="4"/>
      <c r="H16" s="4"/>
    </row>
    <row r="17" spans="1:8" s="5" customFormat="1" ht="18" customHeight="1">
      <c r="A17" s="5" t="s">
        <v>82</v>
      </c>
      <c r="D17" s="4"/>
      <c r="E17" s="4"/>
      <c r="H17" s="4"/>
    </row>
    <row r="18" spans="1:8" s="5" customFormat="1" ht="18" customHeight="1">
      <c r="A18" s="5" t="s">
        <v>168</v>
      </c>
      <c r="D18" s="4"/>
      <c r="E18" s="4"/>
      <c r="H18" s="4"/>
    </row>
    <row r="19" spans="4:8" s="5" customFormat="1" ht="18" customHeight="1">
      <c r="D19" s="4"/>
      <c r="E19" s="4"/>
      <c r="H19" s="4"/>
    </row>
    <row r="20" spans="1:8" ht="14.25">
      <c r="A20" s="72"/>
      <c r="B20" s="73"/>
      <c r="C20" s="74"/>
      <c r="D20" s="7"/>
      <c r="E20" s="7"/>
      <c r="F20" s="75"/>
      <c r="G20" s="8"/>
      <c r="H20" s="40"/>
    </row>
    <row r="21" spans="1:3" ht="15" customHeight="1">
      <c r="A21" s="71" t="s">
        <v>0</v>
      </c>
      <c r="B21" s="5" t="s">
        <v>1</v>
      </c>
      <c r="C21" s="5"/>
    </row>
    <row r="22" spans="1:8" ht="14.25">
      <c r="A22" s="72" t="s">
        <v>2</v>
      </c>
      <c r="B22" s="73" t="s">
        <v>100</v>
      </c>
      <c r="C22" s="74"/>
      <c r="D22" s="7"/>
      <c r="E22" s="7"/>
      <c r="F22" s="75">
        <f>'Page 2'!P27</f>
        <v>0</v>
      </c>
      <c r="G22" s="8"/>
      <c r="H22" s="40" t="s">
        <v>101</v>
      </c>
    </row>
    <row r="23" spans="1:92" s="5" customFormat="1" ht="14.25">
      <c r="A23" s="6"/>
      <c r="B23" s="5" t="s">
        <v>3</v>
      </c>
      <c r="D23" s="4"/>
      <c r="E23" s="4"/>
      <c r="F23" s="76">
        <f>F22</f>
        <v>0</v>
      </c>
      <c r="G23" s="3"/>
      <c r="H23" s="5" t="s">
        <v>4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</row>
    <row r="24" spans="1:6" ht="14.25">
      <c r="A24" s="9"/>
      <c r="F24" s="77"/>
    </row>
    <row r="25" spans="1:8" ht="14.25">
      <c r="A25" s="71" t="s">
        <v>5</v>
      </c>
      <c r="B25" s="5" t="s">
        <v>125</v>
      </c>
      <c r="C25" s="5"/>
      <c r="D25" s="4"/>
      <c r="E25" s="4"/>
      <c r="F25" s="77"/>
      <c r="H25" s="78"/>
    </row>
    <row r="26" spans="1:8" ht="28.5">
      <c r="A26" s="71"/>
      <c r="B26" s="79" t="s">
        <v>102</v>
      </c>
      <c r="C26" s="80"/>
      <c r="D26" s="12"/>
      <c r="E26" s="12"/>
      <c r="F26" s="81">
        <f>SUM(F27:F30)</f>
        <v>0</v>
      </c>
      <c r="G26" s="13"/>
      <c r="H26" s="47" t="s">
        <v>103</v>
      </c>
    </row>
    <row r="27" spans="1:8" ht="14.25">
      <c r="A27" s="82" t="s">
        <v>127</v>
      </c>
      <c r="B27" s="356" t="s">
        <v>149</v>
      </c>
      <c r="C27" s="357"/>
      <c r="D27" s="357"/>
      <c r="E27" s="358"/>
      <c r="F27" s="83">
        <f>SUM('Page 2'!P48+'Page 3'!P31)</f>
        <v>0</v>
      </c>
      <c r="G27" s="46"/>
      <c r="H27" s="14"/>
    </row>
    <row r="28" spans="1:8" ht="12.75" customHeight="1">
      <c r="A28" s="82" t="s">
        <v>128</v>
      </c>
      <c r="B28" s="32" t="s">
        <v>7</v>
      </c>
      <c r="C28" s="33"/>
      <c r="D28" s="33"/>
      <c r="E28" s="33"/>
      <c r="F28" s="84">
        <f>'Page 4'!J29</f>
        <v>0</v>
      </c>
      <c r="G28" s="30"/>
      <c r="H28" s="28"/>
    </row>
    <row r="29" spans="1:8" ht="14.25">
      <c r="A29" s="82" t="s">
        <v>129</v>
      </c>
      <c r="B29" s="32" t="s">
        <v>6</v>
      </c>
      <c r="C29" s="33"/>
      <c r="D29" s="33"/>
      <c r="E29" s="33"/>
      <c r="F29" s="84">
        <f>'Page 4'!J60</f>
        <v>0</v>
      </c>
      <c r="G29" s="30"/>
      <c r="H29" s="85"/>
    </row>
    <row r="30" spans="1:8" ht="14.25">
      <c r="A30" s="86" t="s">
        <v>130</v>
      </c>
      <c r="B30" s="10" t="s">
        <v>8</v>
      </c>
      <c r="C30" s="15"/>
      <c r="D30" s="15"/>
      <c r="E30" s="15"/>
      <c r="F30" s="87">
        <f>'Page 5'!J21</f>
        <v>0</v>
      </c>
      <c r="G30" s="10"/>
      <c r="H30" s="11"/>
    </row>
    <row r="31" spans="1:8" ht="14.25">
      <c r="A31" s="6"/>
      <c r="B31" s="5" t="s">
        <v>9</v>
      </c>
      <c r="C31" s="5"/>
      <c r="F31" s="76">
        <f>SUM(F27:F30)</f>
        <v>0</v>
      </c>
      <c r="H31" s="5" t="s">
        <v>10</v>
      </c>
    </row>
    <row r="32" spans="1:6" ht="15">
      <c r="A32" s="57"/>
      <c r="B32" s="5"/>
      <c r="C32" s="2"/>
      <c r="F32" s="77"/>
    </row>
    <row r="33" spans="1:8" ht="21" customHeight="1">
      <c r="A33" s="17" t="s">
        <v>11</v>
      </c>
      <c r="B33" s="5" t="s">
        <v>104</v>
      </c>
      <c r="C33" s="25"/>
      <c r="D33" s="4"/>
      <c r="E33" s="4"/>
      <c r="F33" s="88">
        <f>'Page 5'!J48</f>
        <v>0</v>
      </c>
      <c r="H33" s="5" t="s">
        <v>12</v>
      </c>
    </row>
    <row r="34" spans="1:6" ht="14.25">
      <c r="A34" s="9"/>
      <c r="B34" s="3" t="s">
        <v>15</v>
      </c>
      <c r="F34" s="77"/>
    </row>
    <row r="35" spans="1:8" ht="14.25">
      <c r="A35" s="225" t="s">
        <v>13</v>
      </c>
      <c r="B35" s="226" t="s">
        <v>153</v>
      </c>
      <c r="C35" s="226"/>
      <c r="D35" s="227"/>
      <c r="E35" s="228"/>
      <c r="F35" s="229"/>
      <c r="G35" s="228"/>
      <c r="H35" s="230"/>
    </row>
    <row r="36" spans="1:8" ht="15.75" customHeight="1">
      <c r="A36" s="231" t="s">
        <v>60</v>
      </c>
      <c r="B36" s="232" t="s">
        <v>150</v>
      </c>
      <c r="C36" s="233"/>
      <c r="D36" s="234"/>
      <c r="E36" s="234"/>
      <c r="F36" s="235">
        <f>'Page 2'!Q28</f>
        <v>0</v>
      </c>
      <c r="G36" s="234"/>
      <c r="H36" s="236" t="s">
        <v>64</v>
      </c>
    </row>
    <row r="37" spans="1:8" ht="28.5" customHeight="1">
      <c r="A37" s="237" t="s">
        <v>61</v>
      </c>
      <c r="B37" s="238" t="s">
        <v>151</v>
      </c>
      <c r="C37" s="239"/>
      <c r="D37" s="240"/>
      <c r="E37" s="240"/>
      <c r="F37" s="241">
        <f>SUM(F38:F41)</f>
        <v>0</v>
      </c>
      <c r="G37" s="240"/>
      <c r="H37" s="242" t="s">
        <v>65</v>
      </c>
    </row>
    <row r="38" spans="1:8" ht="14.25">
      <c r="A38" s="243" t="s">
        <v>83</v>
      </c>
      <c r="B38" s="359" t="s">
        <v>149</v>
      </c>
      <c r="C38" s="360"/>
      <c r="D38" s="360"/>
      <c r="E38" s="361"/>
      <c r="F38" s="244">
        <f>SUM('Page 2'!Q49+'Page 3'!Q32)</f>
        <v>0</v>
      </c>
      <c r="G38" s="245"/>
      <c r="H38" s="246"/>
    </row>
    <row r="39" spans="1:8" ht="12.75" customHeight="1">
      <c r="A39" s="247" t="s">
        <v>84</v>
      </c>
      <c r="B39" s="248" t="s">
        <v>7</v>
      </c>
      <c r="C39" s="249"/>
      <c r="D39" s="249"/>
      <c r="E39" s="249"/>
      <c r="F39" s="250">
        <f>'Page 4'!K30</f>
        <v>0</v>
      </c>
      <c r="G39" s="251"/>
      <c r="H39" s="252"/>
    </row>
    <row r="40" spans="1:8" ht="14.25">
      <c r="A40" s="247" t="s">
        <v>85</v>
      </c>
      <c r="B40" s="248" t="s">
        <v>6</v>
      </c>
      <c r="C40" s="249"/>
      <c r="D40" s="249"/>
      <c r="E40" s="249"/>
      <c r="F40" s="250">
        <f>'Page 4'!K61</f>
        <v>0</v>
      </c>
      <c r="G40" s="251"/>
      <c r="H40" s="253"/>
    </row>
    <row r="41" spans="1:8" ht="14.25">
      <c r="A41" s="254" t="s">
        <v>86</v>
      </c>
      <c r="B41" s="255" t="s">
        <v>8</v>
      </c>
      <c r="C41" s="256"/>
      <c r="D41" s="256"/>
      <c r="E41" s="256"/>
      <c r="F41" s="257">
        <f>'Page 5'!K22</f>
        <v>0</v>
      </c>
      <c r="G41" s="255"/>
      <c r="H41" s="258"/>
    </row>
    <row r="42" spans="1:8" ht="15.75" customHeight="1">
      <c r="A42" s="237" t="s">
        <v>87</v>
      </c>
      <c r="B42" s="232" t="s">
        <v>152</v>
      </c>
      <c r="C42" s="233"/>
      <c r="D42" s="234"/>
      <c r="E42" s="234"/>
      <c r="F42" s="235">
        <f>'Page 5'!K49</f>
        <v>0</v>
      </c>
      <c r="G42" s="259"/>
      <c r="H42" s="260"/>
    </row>
    <row r="43" spans="1:8" ht="14.25">
      <c r="A43" s="225"/>
      <c r="B43" s="226" t="s">
        <v>63</v>
      </c>
      <c r="C43" s="226"/>
      <c r="D43" s="227"/>
      <c r="E43" s="227"/>
      <c r="F43" s="261">
        <f>F36+F37+F42</f>
        <v>0</v>
      </c>
      <c r="G43" s="228"/>
      <c r="H43" s="226" t="s">
        <v>14</v>
      </c>
    </row>
    <row r="44" spans="1:7" ht="15">
      <c r="A44" s="16"/>
      <c r="B44" s="5"/>
      <c r="C44" s="5"/>
      <c r="D44" s="4"/>
      <c r="E44" s="4"/>
      <c r="G44" s="2"/>
    </row>
    <row r="45" spans="1:8" ht="20.25" customHeight="1">
      <c r="A45" s="17" t="s">
        <v>16</v>
      </c>
      <c r="B45" s="5" t="s">
        <v>17</v>
      </c>
      <c r="C45" s="25">
        <v>0</v>
      </c>
      <c r="D45" s="4"/>
      <c r="E45" s="4"/>
      <c r="F45" s="88">
        <f>'Page 5'!J57</f>
        <v>0</v>
      </c>
      <c r="H45" s="89" t="s">
        <v>88</v>
      </c>
    </row>
    <row r="46" spans="1:8" ht="15">
      <c r="A46" s="17"/>
      <c r="B46" s="5"/>
      <c r="C46" s="25"/>
      <c r="D46" s="4"/>
      <c r="E46" s="4"/>
      <c r="F46" s="4"/>
      <c r="H46" s="4"/>
    </row>
    <row r="47" spans="1:8" ht="15">
      <c r="A47" s="17" t="s">
        <v>18</v>
      </c>
      <c r="B47" s="5" t="s">
        <v>19</v>
      </c>
      <c r="C47" s="5"/>
      <c r="D47" s="25"/>
      <c r="E47" s="4"/>
      <c r="H47" s="2"/>
    </row>
    <row r="48" spans="1:8" ht="15">
      <c r="A48" s="17"/>
      <c r="B48" s="26" t="s">
        <v>20</v>
      </c>
      <c r="C48" s="8"/>
      <c r="D48" s="7"/>
      <c r="E48" s="7"/>
      <c r="F48" s="90">
        <f>'Page 5'!J62</f>
        <v>0</v>
      </c>
      <c r="G48" s="8"/>
      <c r="H48" s="41" t="s">
        <v>122</v>
      </c>
    </row>
    <row r="49" spans="1:8" ht="15">
      <c r="A49" s="54"/>
      <c r="B49" s="5" t="s">
        <v>21</v>
      </c>
      <c r="C49" s="5"/>
      <c r="D49" s="4"/>
      <c r="E49" s="55" t="s">
        <v>22</v>
      </c>
      <c r="F49" s="76">
        <f>F48</f>
        <v>0</v>
      </c>
      <c r="H49" s="4" t="s">
        <v>31</v>
      </c>
    </row>
    <row r="50" spans="1:6" ht="15" thickBot="1">
      <c r="A50" s="6"/>
      <c r="B50" s="5"/>
      <c r="C50" s="5"/>
      <c r="F50" s="77"/>
    </row>
    <row r="51" spans="1:8" s="23" customFormat="1" ht="21" thickBot="1">
      <c r="A51" s="18"/>
      <c r="B51" s="19" t="s">
        <v>23</v>
      </c>
      <c r="C51" s="19"/>
      <c r="D51" s="20"/>
      <c r="E51" s="20"/>
      <c r="F51" s="91">
        <f>+F33+F43+F31+F23-F49+F45</f>
        <v>0</v>
      </c>
      <c r="G51" s="21"/>
      <c r="H51" s="22" t="s">
        <v>126</v>
      </c>
    </row>
    <row r="52" ht="14.25"/>
    <row r="53" ht="14.25"/>
    <row r="54" ht="14.25"/>
  </sheetData>
  <sheetProtection/>
  <mergeCells count="2">
    <mergeCell ref="B27:E27"/>
    <mergeCell ref="B38:E38"/>
  </mergeCells>
  <printOptions/>
  <pageMargins left="0.1968503937007874" right="0.2755905511811024" top="0.15748031496062992" bottom="0.5118110236220472" header="0.15748031496062992" footer="0.11811023622047245"/>
  <pageSetup fitToHeight="1" fitToWidth="1" horizontalDpi="600" verticalDpi="600" orientation="portrait" paperSize="9" scale="83" r:id="rId5"/>
  <headerFooter alignWithMargins="0">
    <oddFooter>&amp;LExpense Account - Mandate 8B - Version September 2014&amp;C1/5&amp;R&amp;D</oddFooter>
  </headerFooter>
  <drawing r:id="rId4"/>
  <legacyDrawing r:id="rId3"/>
  <oleObjects>
    <oleObject progId="PBrush" shapeId="139564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X49"/>
  <sheetViews>
    <sheetView showZeros="0" zoomScale="90" zoomScaleNormal="90" zoomScalePageLayoutView="0" workbookViewId="0" topLeftCell="A1">
      <selection activeCell="J31" sqref="J31"/>
    </sheetView>
  </sheetViews>
  <sheetFormatPr defaultColWidth="8.8515625" defaultRowHeight="12.75"/>
  <cols>
    <col min="1" max="1" width="4.7109375" style="183" customWidth="1"/>
    <col min="2" max="2" width="5.7109375" style="59" customWidth="1"/>
    <col min="3" max="3" width="10.7109375" style="59" customWidth="1"/>
    <col min="4" max="4" width="10.8515625" style="59" customWidth="1"/>
    <col min="5" max="5" width="10.140625" style="59" customWidth="1"/>
    <col min="6" max="6" width="9.140625" style="60" customWidth="1"/>
    <col min="7" max="7" width="9.00390625" style="60" customWidth="1"/>
    <col min="8" max="8" width="11.8515625" style="60" customWidth="1"/>
    <col min="9" max="9" width="15.140625" style="60" customWidth="1"/>
    <col min="10" max="10" width="5.28125" style="59" customWidth="1"/>
    <col min="11" max="11" width="10.140625" style="59" customWidth="1"/>
    <col min="12" max="12" width="10.7109375" style="59" customWidth="1"/>
    <col min="13" max="13" width="10.28125" style="59" customWidth="1"/>
    <col min="14" max="14" width="10.57421875" style="59" customWidth="1"/>
    <col min="15" max="15" width="10.140625" style="59" customWidth="1"/>
    <col min="16" max="16" width="12.7109375" style="61" customWidth="1"/>
    <col min="17" max="17" width="14.00390625" style="136" customWidth="1"/>
    <col min="18" max="16384" width="8.8515625" style="59" customWidth="1"/>
  </cols>
  <sheetData>
    <row r="1" spans="1:17" ht="15" customHeight="1">
      <c r="A1" s="92" t="s">
        <v>0</v>
      </c>
      <c r="B1" s="64" t="s">
        <v>1</v>
      </c>
      <c r="C1" s="64"/>
      <c r="D1" s="64"/>
      <c r="E1" s="64"/>
      <c r="M1" s="60"/>
      <c r="N1" s="60"/>
      <c r="O1" s="60"/>
      <c r="Q1" s="93"/>
    </row>
    <row r="2" spans="1:17" ht="8.25" customHeight="1">
      <c r="A2" s="94"/>
      <c r="B2" s="64"/>
      <c r="C2" s="64"/>
      <c r="D2" s="64"/>
      <c r="E2" s="64"/>
      <c r="M2" s="60"/>
      <c r="N2" s="60"/>
      <c r="O2" s="60"/>
      <c r="Q2" s="93"/>
    </row>
    <row r="3" spans="1:17" ht="15.75">
      <c r="A3" s="92" t="s">
        <v>52</v>
      </c>
      <c r="B3" s="95" t="s">
        <v>100</v>
      </c>
      <c r="C3" s="96"/>
      <c r="D3" s="66"/>
      <c r="E3" s="66"/>
      <c r="F3" s="66"/>
      <c r="G3" s="66"/>
      <c r="H3" s="97"/>
      <c r="I3" s="97"/>
      <c r="J3" s="98"/>
      <c r="K3" s="98"/>
      <c r="L3" s="99"/>
      <c r="M3" s="100" t="s">
        <v>26</v>
      </c>
      <c r="N3" s="100" t="s">
        <v>25</v>
      </c>
      <c r="O3" s="100" t="s">
        <v>24</v>
      </c>
      <c r="P3" s="101" t="s">
        <v>27</v>
      </c>
      <c r="Q3" s="276" t="s">
        <v>133</v>
      </c>
    </row>
    <row r="4" spans="1:105" ht="15">
      <c r="A4" s="262" t="s">
        <v>73</v>
      </c>
      <c r="B4" s="263" t="s">
        <v>66</v>
      </c>
      <c r="C4" s="264"/>
      <c r="D4" s="265"/>
      <c r="E4" s="265"/>
      <c r="F4" s="266"/>
      <c r="G4" s="266"/>
      <c r="H4" s="65"/>
      <c r="I4" s="102"/>
      <c r="L4" s="103"/>
      <c r="M4" s="104"/>
      <c r="N4" s="104"/>
      <c r="O4" s="104"/>
      <c r="P4" s="105"/>
      <c r="Q4" s="277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</row>
    <row r="5" spans="1:105" ht="14.25">
      <c r="A5" s="267"/>
      <c r="B5" s="107" t="s">
        <v>62</v>
      </c>
      <c r="C5" s="108"/>
      <c r="D5" s="108"/>
      <c r="E5" s="108"/>
      <c r="F5" s="109"/>
      <c r="G5" s="109"/>
      <c r="H5" s="109"/>
      <c r="I5" s="109"/>
      <c r="J5" s="108"/>
      <c r="K5" s="108"/>
      <c r="L5" s="110"/>
      <c r="M5" s="354"/>
      <c r="N5" s="111" t="s">
        <v>131</v>
      </c>
      <c r="O5" s="354"/>
      <c r="P5" s="113">
        <f>IF(A5="",+M5*O5,"")</f>
        <v>0</v>
      </c>
      <c r="Q5" s="278">
        <f>IF(A5="","",M5*O5)</f>
      </c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</row>
    <row r="6" spans="1:105" ht="14.25">
      <c r="A6" s="267"/>
      <c r="B6" s="114" t="s">
        <v>105</v>
      </c>
      <c r="C6" s="115"/>
      <c r="D6" s="115"/>
      <c r="E6" s="115"/>
      <c r="F6" s="116"/>
      <c r="G6" s="116"/>
      <c r="H6" s="116"/>
      <c r="I6" s="116"/>
      <c r="J6" s="115"/>
      <c r="K6" s="115"/>
      <c r="L6" s="117"/>
      <c r="M6" s="354"/>
      <c r="N6" s="111" t="s">
        <v>132</v>
      </c>
      <c r="O6" s="354"/>
      <c r="P6" s="113">
        <f aca="true" t="shared" si="0" ref="P6:P26">IF(A6="",+M6*O6,"")</f>
        <v>0</v>
      </c>
      <c r="Q6" s="278">
        <f aca="true" t="shared" si="1" ref="Q6:Q26">IF(A6="","",M6*O6)</f>
      </c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</row>
    <row r="7" spans="1:105" ht="14.25">
      <c r="A7" s="267"/>
      <c r="B7" s="107" t="s">
        <v>62</v>
      </c>
      <c r="L7" s="103"/>
      <c r="M7" s="354"/>
      <c r="N7" s="111" t="s">
        <v>131</v>
      </c>
      <c r="O7" s="354"/>
      <c r="P7" s="113">
        <f t="shared" si="0"/>
        <v>0</v>
      </c>
      <c r="Q7" s="278">
        <f t="shared" si="1"/>
      </c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</row>
    <row r="8" spans="1:105" ht="14.25">
      <c r="A8" s="267"/>
      <c r="B8" s="114" t="s">
        <v>106</v>
      </c>
      <c r="C8" s="115"/>
      <c r="D8" s="115"/>
      <c r="E8" s="115"/>
      <c r="F8" s="116"/>
      <c r="G8" s="116"/>
      <c r="H8" s="116"/>
      <c r="I8" s="116"/>
      <c r="J8" s="115"/>
      <c r="K8" s="115"/>
      <c r="L8" s="117"/>
      <c r="M8" s="354"/>
      <c r="N8" s="111" t="s">
        <v>132</v>
      </c>
      <c r="O8" s="354"/>
      <c r="P8" s="113">
        <f t="shared" si="0"/>
        <v>0</v>
      </c>
      <c r="Q8" s="278">
        <f t="shared" si="1"/>
      </c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</row>
    <row r="9" spans="1:105" ht="14.25">
      <c r="A9" s="267"/>
      <c r="B9" s="107" t="s">
        <v>62</v>
      </c>
      <c r="L9" s="103"/>
      <c r="M9" s="354"/>
      <c r="N9" s="111" t="s">
        <v>131</v>
      </c>
      <c r="O9" s="354"/>
      <c r="P9" s="113">
        <f t="shared" si="0"/>
        <v>0</v>
      </c>
      <c r="Q9" s="278">
        <f t="shared" si="1"/>
      </c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</row>
    <row r="10" spans="1:105" ht="14.25">
      <c r="A10" s="267"/>
      <c r="B10" s="114" t="s">
        <v>107</v>
      </c>
      <c r="C10" s="115"/>
      <c r="D10" s="115"/>
      <c r="E10" s="115"/>
      <c r="F10" s="116"/>
      <c r="G10" s="116"/>
      <c r="H10" s="116"/>
      <c r="I10" s="116"/>
      <c r="J10" s="115"/>
      <c r="K10" s="115"/>
      <c r="L10" s="117"/>
      <c r="M10" s="354"/>
      <c r="N10" s="111" t="s">
        <v>132</v>
      </c>
      <c r="O10" s="354"/>
      <c r="P10" s="113">
        <f t="shared" si="0"/>
        <v>0</v>
      </c>
      <c r="Q10" s="278">
        <f t="shared" si="1"/>
      </c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</row>
    <row r="11" spans="1:105" ht="14.25">
      <c r="A11" s="267"/>
      <c r="B11" s="107" t="s">
        <v>62</v>
      </c>
      <c r="L11" s="103"/>
      <c r="M11" s="354"/>
      <c r="N11" s="111" t="s">
        <v>131</v>
      </c>
      <c r="O11" s="354"/>
      <c r="P11" s="113">
        <f t="shared" si="0"/>
        <v>0</v>
      </c>
      <c r="Q11" s="278">
        <f t="shared" si="1"/>
      </c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</row>
    <row r="12" spans="1:105" ht="14.25">
      <c r="A12" s="267"/>
      <c r="B12" s="114" t="s">
        <v>108</v>
      </c>
      <c r="C12" s="115"/>
      <c r="D12" s="115"/>
      <c r="E12" s="115"/>
      <c r="F12" s="116"/>
      <c r="G12" s="116"/>
      <c r="H12" s="116"/>
      <c r="I12" s="116"/>
      <c r="J12" s="115"/>
      <c r="K12" s="115"/>
      <c r="L12" s="117"/>
      <c r="M12" s="354"/>
      <c r="N12" s="111" t="s">
        <v>132</v>
      </c>
      <c r="O12" s="354"/>
      <c r="P12" s="113">
        <f t="shared" si="0"/>
        <v>0</v>
      </c>
      <c r="Q12" s="278">
        <f t="shared" si="1"/>
      </c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</row>
    <row r="13" spans="1:105" ht="14.25" hidden="1">
      <c r="A13" s="267"/>
      <c r="B13" s="107" t="s">
        <v>62</v>
      </c>
      <c r="L13" s="103"/>
      <c r="M13" s="354"/>
      <c r="N13" s="111" t="s">
        <v>131</v>
      </c>
      <c r="O13" s="354"/>
      <c r="P13" s="113">
        <f t="shared" si="0"/>
        <v>0</v>
      </c>
      <c r="Q13" s="278">
        <f t="shared" si="1"/>
      </c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</row>
    <row r="14" spans="1:105" ht="14.25" hidden="1">
      <c r="A14" s="267"/>
      <c r="B14" s="114" t="s">
        <v>109</v>
      </c>
      <c r="C14" s="115"/>
      <c r="D14" s="115"/>
      <c r="E14" s="115"/>
      <c r="F14" s="116"/>
      <c r="G14" s="116"/>
      <c r="H14" s="116"/>
      <c r="I14" s="116"/>
      <c r="J14" s="115"/>
      <c r="K14" s="115"/>
      <c r="L14" s="117"/>
      <c r="M14" s="354"/>
      <c r="N14" s="111" t="s">
        <v>132</v>
      </c>
      <c r="O14" s="354"/>
      <c r="P14" s="113">
        <f t="shared" si="0"/>
        <v>0</v>
      </c>
      <c r="Q14" s="278">
        <f t="shared" si="1"/>
      </c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</row>
    <row r="15" spans="1:105" ht="14.25" hidden="1">
      <c r="A15" s="267"/>
      <c r="B15" s="107" t="s">
        <v>62</v>
      </c>
      <c r="L15" s="103"/>
      <c r="M15" s="354"/>
      <c r="N15" s="111" t="s">
        <v>131</v>
      </c>
      <c r="O15" s="354"/>
      <c r="P15" s="113">
        <f t="shared" si="0"/>
        <v>0</v>
      </c>
      <c r="Q15" s="278">
        <f t="shared" si="1"/>
      </c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</row>
    <row r="16" spans="1:105" ht="14.25" hidden="1">
      <c r="A16" s="267"/>
      <c r="B16" s="114" t="s">
        <v>110</v>
      </c>
      <c r="C16" s="115"/>
      <c r="D16" s="115"/>
      <c r="E16" s="115"/>
      <c r="F16" s="116"/>
      <c r="G16" s="116"/>
      <c r="H16" s="116"/>
      <c r="I16" s="116"/>
      <c r="J16" s="115"/>
      <c r="K16" s="115"/>
      <c r="L16" s="117"/>
      <c r="M16" s="354"/>
      <c r="N16" s="111" t="s">
        <v>132</v>
      </c>
      <c r="O16" s="354"/>
      <c r="P16" s="113">
        <f t="shared" si="0"/>
        <v>0</v>
      </c>
      <c r="Q16" s="278">
        <f t="shared" si="1"/>
      </c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</row>
    <row r="17" spans="1:105" ht="14.25" hidden="1">
      <c r="A17" s="267"/>
      <c r="B17" s="107" t="s">
        <v>62</v>
      </c>
      <c r="L17" s="103"/>
      <c r="M17" s="354"/>
      <c r="N17" s="111" t="s">
        <v>131</v>
      </c>
      <c r="O17" s="354"/>
      <c r="P17" s="113">
        <f t="shared" si="0"/>
        <v>0</v>
      </c>
      <c r="Q17" s="278">
        <f t="shared" si="1"/>
      </c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</row>
    <row r="18" spans="1:105" ht="14.25" hidden="1">
      <c r="A18" s="267"/>
      <c r="B18" s="114" t="s">
        <v>111</v>
      </c>
      <c r="C18" s="115"/>
      <c r="D18" s="115"/>
      <c r="E18" s="115"/>
      <c r="F18" s="116"/>
      <c r="G18" s="116"/>
      <c r="H18" s="116"/>
      <c r="I18" s="116"/>
      <c r="J18" s="115"/>
      <c r="K18" s="115"/>
      <c r="L18" s="117"/>
      <c r="M18" s="354"/>
      <c r="N18" s="111" t="s">
        <v>132</v>
      </c>
      <c r="O18" s="354"/>
      <c r="P18" s="113">
        <f t="shared" si="0"/>
        <v>0</v>
      </c>
      <c r="Q18" s="278">
        <f t="shared" si="1"/>
      </c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</row>
    <row r="19" spans="1:105" ht="14.25" hidden="1">
      <c r="A19" s="267"/>
      <c r="B19" s="107" t="s">
        <v>62</v>
      </c>
      <c r="L19" s="103"/>
      <c r="M19" s="354"/>
      <c r="N19" s="111" t="s">
        <v>131</v>
      </c>
      <c r="O19" s="354"/>
      <c r="P19" s="113">
        <f t="shared" si="0"/>
        <v>0</v>
      </c>
      <c r="Q19" s="278">
        <f t="shared" si="1"/>
      </c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</row>
    <row r="20" spans="1:105" ht="14.25" hidden="1">
      <c r="A20" s="267"/>
      <c r="B20" s="114" t="s">
        <v>112</v>
      </c>
      <c r="C20" s="115"/>
      <c r="D20" s="115"/>
      <c r="E20" s="115"/>
      <c r="F20" s="116"/>
      <c r="G20" s="116"/>
      <c r="H20" s="116"/>
      <c r="I20" s="116"/>
      <c r="J20" s="115"/>
      <c r="K20" s="115"/>
      <c r="L20" s="117"/>
      <c r="M20" s="354"/>
      <c r="N20" s="111" t="s">
        <v>132</v>
      </c>
      <c r="O20" s="354"/>
      <c r="P20" s="113">
        <f t="shared" si="0"/>
        <v>0</v>
      </c>
      <c r="Q20" s="278">
        <f t="shared" si="1"/>
      </c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</row>
    <row r="21" spans="1:105" ht="14.25" hidden="1">
      <c r="A21" s="267"/>
      <c r="B21" s="107" t="s">
        <v>62</v>
      </c>
      <c r="L21" s="103"/>
      <c r="M21" s="354"/>
      <c r="N21" s="111" t="s">
        <v>131</v>
      </c>
      <c r="O21" s="354"/>
      <c r="P21" s="113">
        <f t="shared" si="0"/>
        <v>0</v>
      </c>
      <c r="Q21" s="278">
        <f t="shared" si="1"/>
      </c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</row>
    <row r="22" spans="1:105" ht="14.25" hidden="1">
      <c r="A22" s="267"/>
      <c r="B22" s="114" t="s">
        <v>113</v>
      </c>
      <c r="C22" s="115"/>
      <c r="D22" s="115"/>
      <c r="E22" s="115"/>
      <c r="F22" s="116"/>
      <c r="G22" s="116"/>
      <c r="H22" s="116"/>
      <c r="I22" s="116"/>
      <c r="J22" s="115"/>
      <c r="K22" s="115"/>
      <c r="L22" s="117"/>
      <c r="M22" s="354"/>
      <c r="N22" s="111" t="s">
        <v>132</v>
      </c>
      <c r="O22" s="354"/>
      <c r="P22" s="113">
        <f t="shared" si="0"/>
        <v>0</v>
      </c>
      <c r="Q22" s="278">
        <f t="shared" si="1"/>
      </c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</row>
    <row r="23" spans="1:105" ht="14.25">
      <c r="A23" s="267"/>
      <c r="B23" s="118" t="s">
        <v>123</v>
      </c>
      <c r="L23" s="103"/>
      <c r="M23" s="354"/>
      <c r="N23" s="111" t="s">
        <v>131</v>
      </c>
      <c r="O23" s="354"/>
      <c r="P23" s="113">
        <f t="shared" si="0"/>
        <v>0</v>
      </c>
      <c r="Q23" s="278">
        <f t="shared" si="1"/>
      </c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</row>
    <row r="24" spans="1:105" ht="15" thickBot="1">
      <c r="A24" s="267"/>
      <c r="B24" s="119"/>
      <c r="C24" s="121"/>
      <c r="D24" s="121"/>
      <c r="E24" s="121"/>
      <c r="F24" s="122"/>
      <c r="G24" s="122"/>
      <c r="H24" s="122"/>
      <c r="I24" s="122"/>
      <c r="J24" s="121"/>
      <c r="K24" s="121"/>
      <c r="L24" s="123"/>
      <c r="M24" s="355"/>
      <c r="N24" s="124" t="s">
        <v>132</v>
      </c>
      <c r="O24" s="355"/>
      <c r="P24" s="113">
        <f t="shared" si="0"/>
        <v>0</v>
      </c>
      <c r="Q24" s="278">
        <f t="shared" si="1"/>
      </c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</row>
    <row r="25" spans="1:105" ht="15" hidden="1" thickBot="1">
      <c r="A25" s="268"/>
      <c r="B25" s="118" t="s">
        <v>123</v>
      </c>
      <c r="M25" s="126"/>
      <c r="N25" s="111" t="s">
        <v>131</v>
      </c>
      <c r="O25" s="112"/>
      <c r="P25" s="127">
        <f t="shared" si="0"/>
        <v>0</v>
      </c>
      <c r="Q25" s="278">
        <f t="shared" si="1"/>
      </c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</row>
    <row r="26" spans="1:105" ht="15" hidden="1" thickBot="1">
      <c r="A26" s="268"/>
      <c r="B26" s="119"/>
      <c r="C26" s="120"/>
      <c r="D26" s="121"/>
      <c r="E26" s="121"/>
      <c r="F26" s="122"/>
      <c r="G26" s="122"/>
      <c r="H26" s="122"/>
      <c r="I26" s="122"/>
      <c r="J26" s="121"/>
      <c r="K26" s="121"/>
      <c r="L26" s="121"/>
      <c r="M26" s="128"/>
      <c r="N26" s="124" t="s">
        <v>132</v>
      </c>
      <c r="O26" s="125"/>
      <c r="P26" s="129">
        <f t="shared" si="0"/>
        <v>0</v>
      </c>
      <c r="Q26" s="278">
        <f t="shared" si="1"/>
      </c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</row>
    <row r="27" spans="1:180" s="64" customFormat="1" ht="15.75" thickBot="1">
      <c r="A27" s="269"/>
      <c r="B27" s="64" t="s">
        <v>28</v>
      </c>
      <c r="M27" s="65"/>
      <c r="N27" s="65"/>
      <c r="O27" s="130" t="s">
        <v>50</v>
      </c>
      <c r="P27" s="131">
        <f>SUM(P5:P26)</f>
        <v>0</v>
      </c>
      <c r="Q27" s="27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</row>
    <row r="28" spans="1:17" s="93" customFormat="1" ht="15" thickBot="1">
      <c r="A28" s="269"/>
      <c r="B28" s="270" t="s">
        <v>154</v>
      </c>
      <c r="C28" s="270"/>
      <c r="D28" s="271"/>
      <c r="E28" s="271"/>
      <c r="F28" s="272"/>
      <c r="G28" s="272"/>
      <c r="H28" s="272"/>
      <c r="I28" s="272"/>
      <c r="J28" s="271"/>
      <c r="K28" s="271"/>
      <c r="L28" s="271"/>
      <c r="M28" s="271"/>
      <c r="N28" s="271"/>
      <c r="O28" s="273" t="s">
        <v>95</v>
      </c>
      <c r="P28" s="274"/>
      <c r="Q28" s="275">
        <f>SUM(Q5:Q26)</f>
        <v>0</v>
      </c>
    </row>
    <row r="29" spans="1:17" ht="14.25">
      <c r="A29" s="132"/>
      <c r="K29" s="133"/>
      <c r="Q29" s="93"/>
    </row>
    <row r="30" spans="1:17" ht="15">
      <c r="A30" s="134" t="s">
        <v>51</v>
      </c>
      <c r="B30" s="64" t="s">
        <v>102</v>
      </c>
      <c r="C30" s="64"/>
      <c r="D30" s="64"/>
      <c r="E30" s="64"/>
      <c r="F30" s="64"/>
      <c r="G30" s="64"/>
      <c r="K30" s="135"/>
      <c r="Q30" s="93"/>
    </row>
    <row r="31" spans="1:7" ht="14.25">
      <c r="A31" s="287" t="s">
        <v>74</v>
      </c>
      <c r="B31" s="264" t="s">
        <v>151</v>
      </c>
      <c r="C31" s="264"/>
      <c r="D31" s="264"/>
      <c r="E31" s="264"/>
      <c r="F31" s="264"/>
      <c r="G31" s="264"/>
    </row>
    <row r="32" spans="1:5" ht="15">
      <c r="A32" s="137"/>
      <c r="B32" s="64"/>
      <c r="C32" s="64"/>
      <c r="D32" s="138"/>
      <c r="E32" s="138"/>
    </row>
    <row r="33" spans="1:5" ht="15">
      <c r="A33" s="139" t="s">
        <v>135</v>
      </c>
      <c r="B33" s="27" t="s">
        <v>161</v>
      </c>
      <c r="C33" s="141"/>
      <c r="D33" s="138"/>
      <c r="E33" s="138"/>
    </row>
    <row r="34" spans="1:9" ht="14.25">
      <c r="A34" s="288" t="s">
        <v>96</v>
      </c>
      <c r="B34" s="315" t="s">
        <v>160</v>
      </c>
      <c r="C34" s="290"/>
      <c r="D34" s="291"/>
      <c r="E34" s="291"/>
      <c r="F34" s="266"/>
      <c r="G34" s="266"/>
      <c r="H34" s="266"/>
      <c r="I34" s="266"/>
    </row>
    <row r="35" spans="1:17" ht="14.25" customHeight="1">
      <c r="A35" s="292"/>
      <c r="B35" s="362" t="s">
        <v>136</v>
      </c>
      <c r="C35" s="142"/>
      <c r="D35" s="143"/>
      <c r="E35" s="144"/>
      <c r="F35" s="145"/>
      <c r="G35" s="379"/>
      <c r="H35" s="380"/>
      <c r="I35" s="381"/>
      <c r="J35" s="362" t="s">
        <v>137</v>
      </c>
      <c r="K35" s="365" t="s">
        <v>155</v>
      </c>
      <c r="L35" s="365" t="s">
        <v>156</v>
      </c>
      <c r="M35" s="365" t="s">
        <v>157</v>
      </c>
      <c r="N35" s="365" t="s">
        <v>158</v>
      </c>
      <c r="O35" s="365" t="s">
        <v>159</v>
      </c>
      <c r="P35" s="146" t="s">
        <v>44</v>
      </c>
      <c r="Q35" s="280" t="s">
        <v>44</v>
      </c>
    </row>
    <row r="36" spans="1:17" ht="24" customHeight="1">
      <c r="A36" s="292"/>
      <c r="B36" s="363"/>
      <c r="D36" s="103"/>
      <c r="E36" s="140"/>
      <c r="F36" s="147"/>
      <c r="G36" s="368"/>
      <c r="H36" s="382"/>
      <c r="I36" s="369"/>
      <c r="J36" s="363" t="s">
        <v>39</v>
      </c>
      <c r="K36" s="366" t="s">
        <v>41</v>
      </c>
      <c r="L36" s="366" t="s">
        <v>42</v>
      </c>
      <c r="M36" s="366" t="s">
        <v>43</v>
      </c>
      <c r="N36" s="366"/>
      <c r="O36" s="366" t="s">
        <v>48</v>
      </c>
      <c r="P36" s="150" t="s">
        <v>45</v>
      </c>
      <c r="Q36" s="281" t="s">
        <v>45</v>
      </c>
    </row>
    <row r="37" spans="1:17" ht="33.75" customHeight="1">
      <c r="A37" s="293"/>
      <c r="B37" s="363"/>
      <c r="C37" s="148" t="s">
        <v>33</v>
      </c>
      <c r="D37" s="149"/>
      <c r="E37" s="368" t="s">
        <v>36</v>
      </c>
      <c r="F37" s="369"/>
      <c r="G37" s="368" t="s">
        <v>32</v>
      </c>
      <c r="H37" s="382"/>
      <c r="I37" s="369"/>
      <c r="J37" s="363" t="s">
        <v>46</v>
      </c>
      <c r="K37" s="366" t="s">
        <v>47</v>
      </c>
      <c r="L37" s="366" t="s">
        <v>49</v>
      </c>
      <c r="M37" s="366" t="s">
        <v>49</v>
      </c>
      <c r="N37" s="366"/>
      <c r="O37" s="366" t="s">
        <v>138</v>
      </c>
      <c r="P37" s="150"/>
      <c r="Q37" s="281"/>
    </row>
    <row r="38" spans="1:17" ht="39" customHeight="1">
      <c r="A38" s="293"/>
      <c r="B38" s="364"/>
      <c r="C38" s="151" t="s">
        <v>34</v>
      </c>
      <c r="D38" s="152" t="s">
        <v>35</v>
      </c>
      <c r="E38" s="151" t="s">
        <v>37</v>
      </c>
      <c r="F38" s="152" t="s">
        <v>38</v>
      </c>
      <c r="G38" s="383"/>
      <c r="H38" s="384"/>
      <c r="I38" s="385"/>
      <c r="J38" s="364" t="s">
        <v>40</v>
      </c>
      <c r="K38" s="367" t="s">
        <v>48</v>
      </c>
      <c r="L38" s="367" t="s">
        <v>48</v>
      </c>
      <c r="M38" s="367" t="s">
        <v>48</v>
      </c>
      <c r="N38" s="367"/>
      <c r="O38" s="367"/>
      <c r="P38" s="153"/>
      <c r="Q38" s="282" t="s">
        <v>134</v>
      </c>
    </row>
    <row r="39" spans="1:17" ht="18" customHeight="1">
      <c r="A39" s="267"/>
      <c r="B39" s="154"/>
      <c r="C39" s="155"/>
      <c r="D39" s="156"/>
      <c r="E39" s="157"/>
      <c r="F39" s="158"/>
      <c r="G39" s="373"/>
      <c r="H39" s="374"/>
      <c r="I39" s="375"/>
      <c r="J39" s="154"/>
      <c r="K39" s="159">
        <f>IF($J39="",0,$N39*20%)</f>
        <v>0</v>
      </c>
      <c r="L39" s="160">
        <f>IF($J39="",0,$N39*40%)</f>
        <v>0</v>
      </c>
      <c r="M39" s="160">
        <f>IF($J39="",0,$N39*40%)</f>
        <v>0</v>
      </c>
      <c r="N39" s="159"/>
      <c r="O39" s="161"/>
      <c r="P39" s="162">
        <f>IF(A39="",J39*K39+J39*L39+J39*M39+J39*O39,"")</f>
        <v>0</v>
      </c>
      <c r="Q39" s="283">
        <f>IF(A39="","",J39*K39+J39*L39+J39*M39+J39*O39)</f>
      </c>
    </row>
    <row r="40" spans="1:17" ht="18" customHeight="1">
      <c r="A40" s="267"/>
      <c r="B40" s="163"/>
      <c r="C40" s="164"/>
      <c r="D40" s="165"/>
      <c r="E40" s="166"/>
      <c r="F40" s="167"/>
      <c r="G40" s="370"/>
      <c r="H40" s="371"/>
      <c r="I40" s="372"/>
      <c r="J40" s="163"/>
      <c r="K40" s="168">
        <f aca="true" t="shared" si="2" ref="K40:K47">IF($J40="",0,$N40*20%)</f>
        <v>0</v>
      </c>
      <c r="L40" s="169">
        <f aca="true" t="shared" si="3" ref="L40:M47">IF($J40="",0,$N40*40%)</f>
        <v>0</v>
      </c>
      <c r="M40" s="169">
        <f t="shared" si="3"/>
        <v>0</v>
      </c>
      <c r="N40" s="169"/>
      <c r="O40" s="170"/>
      <c r="P40" s="162">
        <f aca="true" t="shared" si="4" ref="P40:P47">IF(A40="",J40*K40+J40*L40+J40*M40+J40*O40,"")</f>
        <v>0</v>
      </c>
      <c r="Q40" s="284">
        <f aca="true" t="shared" si="5" ref="Q40:Q47">IF(A40="","",J40*K40+J40*L40+J40*M40+J40*O40)</f>
      </c>
    </row>
    <row r="41" spans="1:17" ht="18" customHeight="1">
      <c r="A41" s="267"/>
      <c r="B41" s="163"/>
      <c r="C41" s="164"/>
      <c r="D41" s="165"/>
      <c r="E41" s="166"/>
      <c r="F41" s="167"/>
      <c r="G41" s="370"/>
      <c r="H41" s="371"/>
      <c r="I41" s="372"/>
      <c r="J41" s="163"/>
      <c r="K41" s="168">
        <f t="shared" si="2"/>
        <v>0</v>
      </c>
      <c r="L41" s="169">
        <f t="shared" si="3"/>
        <v>0</v>
      </c>
      <c r="M41" s="169">
        <f t="shared" si="3"/>
        <v>0</v>
      </c>
      <c r="N41" s="169"/>
      <c r="O41" s="170"/>
      <c r="P41" s="162">
        <f t="shared" si="4"/>
        <v>0</v>
      </c>
      <c r="Q41" s="284">
        <f t="shared" si="5"/>
      </c>
    </row>
    <row r="42" spans="1:17" ht="18" customHeight="1">
      <c r="A42" s="267"/>
      <c r="B42" s="163"/>
      <c r="C42" s="164"/>
      <c r="D42" s="165"/>
      <c r="E42" s="166"/>
      <c r="F42" s="167"/>
      <c r="G42" s="370"/>
      <c r="H42" s="371"/>
      <c r="I42" s="372"/>
      <c r="J42" s="163"/>
      <c r="K42" s="168">
        <f t="shared" si="2"/>
        <v>0</v>
      </c>
      <c r="L42" s="169">
        <f t="shared" si="3"/>
        <v>0</v>
      </c>
      <c r="M42" s="169">
        <f t="shared" si="3"/>
        <v>0</v>
      </c>
      <c r="N42" s="169"/>
      <c r="O42" s="170"/>
      <c r="P42" s="162">
        <f t="shared" si="4"/>
        <v>0</v>
      </c>
      <c r="Q42" s="284">
        <f t="shared" si="5"/>
      </c>
    </row>
    <row r="43" spans="1:17" ht="18" customHeight="1">
      <c r="A43" s="267"/>
      <c r="B43" s="163"/>
      <c r="C43" s="164"/>
      <c r="D43" s="165"/>
      <c r="E43" s="166"/>
      <c r="F43" s="167"/>
      <c r="G43" s="370"/>
      <c r="H43" s="371"/>
      <c r="I43" s="372"/>
      <c r="J43" s="163"/>
      <c r="K43" s="168">
        <f t="shared" si="2"/>
        <v>0</v>
      </c>
      <c r="L43" s="169">
        <f t="shared" si="3"/>
        <v>0</v>
      </c>
      <c r="M43" s="169">
        <f t="shared" si="3"/>
        <v>0</v>
      </c>
      <c r="N43" s="169"/>
      <c r="O43" s="170"/>
      <c r="P43" s="162">
        <f t="shared" si="4"/>
        <v>0</v>
      </c>
      <c r="Q43" s="284">
        <f t="shared" si="5"/>
      </c>
    </row>
    <row r="44" spans="1:17" ht="18" customHeight="1">
      <c r="A44" s="267"/>
      <c r="B44" s="163"/>
      <c r="C44" s="164"/>
      <c r="D44" s="165"/>
      <c r="E44" s="166"/>
      <c r="F44" s="167"/>
      <c r="G44" s="370"/>
      <c r="H44" s="371"/>
      <c r="I44" s="372"/>
      <c r="J44" s="163"/>
      <c r="K44" s="168">
        <f t="shared" si="2"/>
        <v>0</v>
      </c>
      <c r="L44" s="169">
        <f t="shared" si="3"/>
        <v>0</v>
      </c>
      <c r="M44" s="169">
        <f t="shared" si="3"/>
        <v>0</v>
      </c>
      <c r="N44" s="169"/>
      <c r="O44" s="170"/>
      <c r="P44" s="162">
        <f t="shared" si="4"/>
        <v>0</v>
      </c>
      <c r="Q44" s="284">
        <f t="shared" si="5"/>
      </c>
    </row>
    <row r="45" spans="1:17" ht="18" customHeight="1">
      <c r="A45" s="267"/>
      <c r="B45" s="163"/>
      <c r="C45" s="164"/>
      <c r="D45" s="165"/>
      <c r="E45" s="166"/>
      <c r="F45" s="167"/>
      <c r="G45" s="370"/>
      <c r="H45" s="371"/>
      <c r="I45" s="372"/>
      <c r="J45" s="163"/>
      <c r="K45" s="168">
        <f t="shared" si="2"/>
        <v>0</v>
      </c>
      <c r="L45" s="169">
        <f t="shared" si="3"/>
        <v>0</v>
      </c>
      <c r="M45" s="169">
        <f t="shared" si="3"/>
        <v>0</v>
      </c>
      <c r="N45" s="169"/>
      <c r="O45" s="170"/>
      <c r="P45" s="162">
        <f t="shared" si="4"/>
        <v>0</v>
      </c>
      <c r="Q45" s="284">
        <f t="shared" si="5"/>
      </c>
    </row>
    <row r="46" spans="1:17" ht="18" customHeight="1">
      <c r="A46" s="267"/>
      <c r="B46" s="163"/>
      <c r="C46" s="164"/>
      <c r="D46" s="165"/>
      <c r="E46" s="166"/>
      <c r="F46" s="167"/>
      <c r="G46" s="370"/>
      <c r="H46" s="371"/>
      <c r="I46" s="372"/>
      <c r="J46" s="163"/>
      <c r="K46" s="168">
        <f t="shared" si="2"/>
        <v>0</v>
      </c>
      <c r="L46" s="169">
        <f t="shared" si="3"/>
        <v>0</v>
      </c>
      <c r="M46" s="169">
        <f t="shared" si="3"/>
        <v>0</v>
      </c>
      <c r="N46" s="169"/>
      <c r="O46" s="170"/>
      <c r="P46" s="162">
        <f t="shared" si="4"/>
        <v>0</v>
      </c>
      <c r="Q46" s="284">
        <f t="shared" si="5"/>
      </c>
    </row>
    <row r="47" spans="1:17" ht="18" customHeight="1" thickBot="1">
      <c r="A47" s="267"/>
      <c r="B47" s="171"/>
      <c r="C47" s="172"/>
      <c r="D47" s="173"/>
      <c r="E47" s="174"/>
      <c r="F47" s="175"/>
      <c r="G47" s="376"/>
      <c r="H47" s="377"/>
      <c r="I47" s="378"/>
      <c r="J47" s="171"/>
      <c r="K47" s="176">
        <f t="shared" si="2"/>
        <v>0</v>
      </c>
      <c r="L47" s="177">
        <f t="shared" si="3"/>
        <v>0</v>
      </c>
      <c r="M47" s="177">
        <f t="shared" si="3"/>
        <v>0</v>
      </c>
      <c r="N47" s="177"/>
      <c r="O47" s="178"/>
      <c r="P47" s="162">
        <f t="shared" si="4"/>
        <v>0</v>
      </c>
      <c r="Q47" s="284">
        <f t="shared" si="5"/>
      </c>
    </row>
    <row r="48" spans="1:17" ht="18" customHeight="1" thickBot="1">
      <c r="A48" s="294"/>
      <c r="B48" s="179"/>
      <c r="C48" s="121"/>
      <c r="D48" s="121"/>
      <c r="E48" s="121"/>
      <c r="F48" s="122"/>
      <c r="G48" s="180"/>
      <c r="H48" s="122"/>
      <c r="I48" s="122"/>
      <c r="J48" s="122"/>
      <c r="K48" s="122"/>
      <c r="L48" s="122"/>
      <c r="M48" s="122"/>
      <c r="N48" s="122"/>
      <c r="O48" s="49" t="s">
        <v>163</v>
      </c>
      <c r="P48" s="182">
        <f>SUM(P39:P47)</f>
        <v>0</v>
      </c>
      <c r="Q48" s="285"/>
    </row>
    <row r="49" spans="1:17" s="93" customFormat="1" ht="18" customHeight="1" thickBot="1">
      <c r="A49" s="295"/>
      <c r="B49" s="296"/>
      <c r="C49" s="271"/>
      <c r="D49" s="271"/>
      <c r="E49" s="271"/>
      <c r="F49" s="272"/>
      <c r="G49" s="297"/>
      <c r="H49" s="272"/>
      <c r="I49" s="272"/>
      <c r="J49" s="272"/>
      <c r="K49" s="272"/>
      <c r="L49" s="272"/>
      <c r="M49" s="272"/>
      <c r="N49" s="272"/>
      <c r="O49" s="337" t="s">
        <v>162</v>
      </c>
      <c r="P49" s="299"/>
      <c r="Q49" s="286">
        <f>SUM(Q39:Q47)</f>
        <v>0</v>
      </c>
    </row>
  </sheetData>
  <sheetProtection/>
  <mergeCells count="18">
    <mergeCell ref="G43:I43"/>
    <mergeCell ref="G47:I47"/>
    <mergeCell ref="G46:I46"/>
    <mergeCell ref="G45:I45"/>
    <mergeCell ref="G44:I44"/>
    <mergeCell ref="B35:B38"/>
    <mergeCell ref="G35:I38"/>
    <mergeCell ref="G41:I41"/>
    <mergeCell ref="J35:J38"/>
    <mergeCell ref="K35:K38"/>
    <mergeCell ref="E37:F37"/>
    <mergeCell ref="G42:I42"/>
    <mergeCell ref="N35:N38"/>
    <mergeCell ref="O35:O38"/>
    <mergeCell ref="L35:L38"/>
    <mergeCell ref="M35:M38"/>
    <mergeCell ref="G39:I39"/>
    <mergeCell ref="G40:I40"/>
  </mergeCells>
  <printOptions/>
  <pageMargins left="0.25" right="0.18" top="0.3937007874015748" bottom="0.4724409448818898" header="0.31496062992125984" footer="0.2755905511811024"/>
  <pageSetup fitToHeight="1" fitToWidth="1" horizontalDpi="600" verticalDpi="600" orientation="landscape" paperSize="9" scale="85" r:id="rId5"/>
  <headerFooter alignWithMargins="0">
    <oddFooter>&amp;LExpense Account - Mandate 8B - Version March 2010&amp;C2/5&amp;R&amp;D /SJ/VIC/RRC</oddFooter>
  </headerFooter>
  <legacyDrawing r:id="rId4"/>
  <oleObjects>
    <oleObject progId="PBrush" shapeId="1912532" r:id="rId2"/>
    <oleObject progId="PBrush" shapeId="1912540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showZeros="0" zoomScale="62" zoomScaleNormal="62" zoomScalePageLayoutView="0" workbookViewId="0" topLeftCell="A1">
      <selection activeCell="A6" sqref="A6"/>
    </sheetView>
  </sheetViews>
  <sheetFormatPr defaultColWidth="8.8515625" defaultRowHeight="12.75"/>
  <cols>
    <col min="1" max="1" width="5.28125" style="183" customWidth="1"/>
    <col min="2" max="2" width="7.00390625" style="59" customWidth="1"/>
    <col min="3" max="4" width="10.57421875" style="59" customWidth="1"/>
    <col min="5" max="5" width="9.8515625" style="59" customWidth="1"/>
    <col min="6" max="6" width="10.7109375" style="60" customWidth="1"/>
    <col min="7" max="7" width="9.00390625" style="60" customWidth="1"/>
    <col min="8" max="8" width="11.8515625" style="60" customWidth="1"/>
    <col min="9" max="9" width="10.8515625" style="60" customWidth="1"/>
    <col min="10" max="10" width="6.7109375" style="187" customWidth="1"/>
    <col min="11" max="11" width="11.00390625" style="59" customWidth="1"/>
    <col min="12" max="14" width="11.28125" style="59" customWidth="1"/>
    <col min="15" max="15" width="10.28125" style="59" customWidth="1"/>
    <col min="16" max="16" width="11.8515625" style="59" customWidth="1"/>
    <col min="17" max="17" width="12.7109375" style="136" customWidth="1"/>
    <col min="18" max="16384" width="8.8515625" style="59" customWidth="1"/>
  </cols>
  <sheetData>
    <row r="1" spans="1:16" ht="18" customHeight="1">
      <c r="A1" s="185"/>
      <c r="G1" s="186"/>
      <c r="K1" s="60"/>
      <c r="L1" s="60"/>
      <c r="M1" s="60"/>
      <c r="N1" s="60"/>
      <c r="O1" s="60"/>
      <c r="P1" s="60"/>
    </row>
    <row r="2" spans="1:17" ht="14.25" customHeight="1">
      <c r="A2" s="292"/>
      <c r="B2" s="362" t="s">
        <v>136</v>
      </c>
      <c r="C2" s="142"/>
      <c r="D2" s="143"/>
      <c r="E2" s="144"/>
      <c r="F2" s="145"/>
      <c r="G2" s="379"/>
      <c r="H2" s="380"/>
      <c r="I2" s="381"/>
      <c r="J2" s="362" t="s">
        <v>137</v>
      </c>
      <c r="K2" s="365" t="s">
        <v>155</v>
      </c>
      <c r="L2" s="365" t="s">
        <v>156</v>
      </c>
      <c r="M2" s="365" t="s">
        <v>157</v>
      </c>
      <c r="N2" s="365" t="s">
        <v>158</v>
      </c>
      <c r="O2" s="365" t="s">
        <v>159</v>
      </c>
      <c r="P2" s="146" t="s">
        <v>44</v>
      </c>
      <c r="Q2" s="280" t="s">
        <v>44</v>
      </c>
    </row>
    <row r="3" spans="1:17" ht="24" customHeight="1">
      <c r="A3" s="292"/>
      <c r="B3" s="363"/>
      <c r="D3" s="103"/>
      <c r="E3" s="140"/>
      <c r="F3" s="147"/>
      <c r="G3" s="368"/>
      <c r="H3" s="382"/>
      <c r="I3" s="369"/>
      <c r="J3" s="363" t="s">
        <v>39</v>
      </c>
      <c r="K3" s="366" t="s">
        <v>41</v>
      </c>
      <c r="L3" s="366" t="s">
        <v>42</v>
      </c>
      <c r="M3" s="366" t="s">
        <v>43</v>
      </c>
      <c r="N3" s="366"/>
      <c r="O3" s="366" t="s">
        <v>48</v>
      </c>
      <c r="P3" s="150" t="s">
        <v>45</v>
      </c>
      <c r="Q3" s="281" t="s">
        <v>45</v>
      </c>
    </row>
    <row r="4" spans="1:17" ht="33.75" customHeight="1">
      <c r="A4" s="293"/>
      <c r="B4" s="363"/>
      <c r="C4" s="148" t="s">
        <v>33</v>
      </c>
      <c r="D4" s="149"/>
      <c r="E4" s="368" t="s">
        <v>36</v>
      </c>
      <c r="F4" s="369"/>
      <c r="G4" s="368" t="s">
        <v>32</v>
      </c>
      <c r="H4" s="382"/>
      <c r="I4" s="369"/>
      <c r="J4" s="363" t="s">
        <v>46</v>
      </c>
      <c r="K4" s="366" t="s">
        <v>47</v>
      </c>
      <c r="L4" s="366" t="s">
        <v>49</v>
      </c>
      <c r="M4" s="366" t="s">
        <v>49</v>
      </c>
      <c r="N4" s="366"/>
      <c r="O4" s="366" t="s">
        <v>138</v>
      </c>
      <c r="P4" s="150"/>
      <c r="Q4" s="281"/>
    </row>
    <row r="5" spans="1:17" ht="39" customHeight="1">
      <c r="A5" s="293"/>
      <c r="B5" s="364"/>
      <c r="C5" s="151" t="s">
        <v>34</v>
      </c>
      <c r="D5" s="152" t="s">
        <v>35</v>
      </c>
      <c r="E5" s="151" t="s">
        <v>37</v>
      </c>
      <c r="F5" s="152" t="s">
        <v>38</v>
      </c>
      <c r="G5" s="383"/>
      <c r="H5" s="384"/>
      <c r="I5" s="385"/>
      <c r="J5" s="364" t="s">
        <v>40</v>
      </c>
      <c r="K5" s="367" t="s">
        <v>48</v>
      </c>
      <c r="L5" s="367" t="s">
        <v>48</v>
      </c>
      <c r="M5" s="367" t="s">
        <v>48</v>
      </c>
      <c r="N5" s="367"/>
      <c r="O5" s="367"/>
      <c r="P5" s="153"/>
      <c r="Q5" s="282" t="s">
        <v>134</v>
      </c>
    </row>
    <row r="6" spans="1:17" ht="18" customHeight="1">
      <c r="A6" s="267"/>
      <c r="B6" s="154"/>
      <c r="C6" s="155"/>
      <c r="D6" s="156"/>
      <c r="E6" s="157"/>
      <c r="F6" s="158"/>
      <c r="G6" s="373"/>
      <c r="H6" s="374"/>
      <c r="I6" s="375"/>
      <c r="J6" s="154"/>
      <c r="K6" s="159">
        <f>IF($J6="",0,$N6*20%)</f>
        <v>0</v>
      </c>
      <c r="L6" s="160">
        <f>IF($J6="",0,$N6*40%)</f>
        <v>0</v>
      </c>
      <c r="M6" s="160">
        <f>IF($J6="",0,$N6*40%)</f>
        <v>0</v>
      </c>
      <c r="N6" s="159"/>
      <c r="O6" s="161"/>
      <c r="P6" s="162">
        <f>IF(A6="",J6*K6+J6*L6+J6*M6+J6*O6,"")</f>
        <v>0</v>
      </c>
      <c r="Q6" s="283">
        <f>IF(A6="","",J6*K6+J6*L6+J6*M6+J6*O6)</f>
      </c>
    </row>
    <row r="7" spans="1:17" ht="18" customHeight="1">
      <c r="A7" s="267"/>
      <c r="B7" s="163"/>
      <c r="C7" s="164"/>
      <c r="D7" s="165"/>
      <c r="E7" s="166"/>
      <c r="F7" s="167"/>
      <c r="G7" s="370"/>
      <c r="H7" s="371"/>
      <c r="I7" s="372"/>
      <c r="J7" s="163"/>
      <c r="K7" s="168">
        <f aca="true" t="shared" si="0" ref="K7:K30">IF($J7="",0,$N7*20%)</f>
        <v>0</v>
      </c>
      <c r="L7" s="169">
        <f aca="true" t="shared" si="1" ref="L7:M22">IF($J7="",0,$N7*40%)</f>
        <v>0</v>
      </c>
      <c r="M7" s="169">
        <f t="shared" si="1"/>
        <v>0</v>
      </c>
      <c r="N7" s="169"/>
      <c r="O7" s="170"/>
      <c r="P7" s="162">
        <f>IF(A7="",J7*K7+J7*L7+J7*M7+J7*O7,"")</f>
        <v>0</v>
      </c>
      <c r="Q7" s="284">
        <f>IF(A7="","",J7*K7+J7*L7+J7*M7+J7*O7)</f>
      </c>
    </row>
    <row r="8" spans="1:17" ht="18" customHeight="1">
      <c r="A8" s="267"/>
      <c r="B8" s="163"/>
      <c r="C8" s="164"/>
      <c r="D8" s="165"/>
      <c r="E8" s="166"/>
      <c r="F8" s="167"/>
      <c r="G8" s="370"/>
      <c r="H8" s="371"/>
      <c r="I8" s="372"/>
      <c r="J8" s="163"/>
      <c r="K8" s="168">
        <f t="shared" si="0"/>
        <v>0</v>
      </c>
      <c r="L8" s="169">
        <f t="shared" si="1"/>
        <v>0</v>
      </c>
      <c r="M8" s="169">
        <f t="shared" si="1"/>
        <v>0</v>
      </c>
      <c r="N8" s="169"/>
      <c r="O8" s="170"/>
      <c r="P8" s="162">
        <f>IF(A8="",J8*K8+J8*L8+J8*M8+J8*O8,"")</f>
        <v>0</v>
      </c>
      <c r="Q8" s="284">
        <f>IF(A8="","",J8*K8+J8*L8+J8*M8+J8*O8)</f>
      </c>
    </row>
    <row r="9" spans="1:17" ht="18" customHeight="1">
      <c r="A9" s="267"/>
      <c r="B9" s="163"/>
      <c r="C9" s="164"/>
      <c r="D9" s="165"/>
      <c r="E9" s="166"/>
      <c r="F9" s="167"/>
      <c r="G9" s="370"/>
      <c r="H9" s="371"/>
      <c r="I9" s="372"/>
      <c r="J9" s="163"/>
      <c r="K9" s="168">
        <f t="shared" si="0"/>
        <v>0</v>
      </c>
      <c r="L9" s="169">
        <f t="shared" si="1"/>
        <v>0</v>
      </c>
      <c r="M9" s="169">
        <f t="shared" si="1"/>
        <v>0</v>
      </c>
      <c r="N9" s="169"/>
      <c r="O9" s="170"/>
      <c r="P9" s="162">
        <f aca="true" t="shared" si="2" ref="P9:P30">IF(A9="",J9*K9+J9*L9+J9*M9+J9*O9,"")</f>
        <v>0</v>
      </c>
      <c r="Q9" s="284">
        <f aca="true" t="shared" si="3" ref="Q9:Q30">IF(A9="","",J9*K9+J9*L9+J9*M9+J9*O9)</f>
      </c>
    </row>
    <row r="10" spans="1:17" ht="18" customHeight="1">
      <c r="A10" s="267"/>
      <c r="B10" s="163"/>
      <c r="C10" s="164"/>
      <c r="D10" s="165"/>
      <c r="E10" s="166"/>
      <c r="F10" s="167"/>
      <c r="G10" s="370"/>
      <c r="H10" s="371"/>
      <c r="I10" s="372"/>
      <c r="J10" s="163"/>
      <c r="K10" s="168">
        <f t="shared" si="0"/>
        <v>0</v>
      </c>
      <c r="L10" s="169">
        <f t="shared" si="1"/>
        <v>0</v>
      </c>
      <c r="M10" s="169">
        <f t="shared" si="1"/>
        <v>0</v>
      </c>
      <c r="N10" s="169"/>
      <c r="O10" s="170"/>
      <c r="P10" s="162">
        <f t="shared" si="2"/>
        <v>0</v>
      </c>
      <c r="Q10" s="284">
        <f t="shared" si="3"/>
      </c>
    </row>
    <row r="11" spans="1:17" ht="18" customHeight="1">
      <c r="A11" s="267"/>
      <c r="B11" s="163"/>
      <c r="C11" s="164"/>
      <c r="D11" s="165"/>
      <c r="E11" s="166"/>
      <c r="F11" s="167"/>
      <c r="G11" s="370"/>
      <c r="H11" s="371"/>
      <c r="I11" s="372"/>
      <c r="J11" s="163"/>
      <c r="K11" s="168">
        <f t="shared" si="0"/>
        <v>0</v>
      </c>
      <c r="L11" s="169">
        <f t="shared" si="1"/>
        <v>0</v>
      </c>
      <c r="M11" s="169">
        <f t="shared" si="1"/>
        <v>0</v>
      </c>
      <c r="N11" s="169"/>
      <c r="O11" s="170"/>
      <c r="P11" s="162">
        <f t="shared" si="2"/>
        <v>0</v>
      </c>
      <c r="Q11" s="284">
        <f t="shared" si="3"/>
      </c>
    </row>
    <row r="12" spans="1:17" ht="18" customHeight="1">
      <c r="A12" s="267"/>
      <c r="B12" s="163"/>
      <c r="C12" s="164"/>
      <c r="D12" s="165"/>
      <c r="E12" s="166"/>
      <c r="F12" s="167"/>
      <c r="G12" s="370"/>
      <c r="H12" s="371"/>
      <c r="I12" s="372"/>
      <c r="J12" s="163"/>
      <c r="K12" s="168">
        <f t="shared" si="0"/>
        <v>0</v>
      </c>
      <c r="L12" s="169">
        <f t="shared" si="1"/>
        <v>0</v>
      </c>
      <c r="M12" s="169">
        <f t="shared" si="1"/>
        <v>0</v>
      </c>
      <c r="N12" s="169"/>
      <c r="O12" s="170"/>
      <c r="P12" s="162">
        <f t="shared" si="2"/>
        <v>0</v>
      </c>
      <c r="Q12" s="284">
        <f t="shared" si="3"/>
      </c>
    </row>
    <row r="13" spans="1:17" ht="18" customHeight="1">
      <c r="A13" s="267"/>
      <c r="B13" s="163"/>
      <c r="C13" s="164"/>
      <c r="D13" s="165"/>
      <c r="E13" s="166"/>
      <c r="F13" s="167"/>
      <c r="G13" s="370"/>
      <c r="H13" s="371"/>
      <c r="I13" s="372"/>
      <c r="J13" s="163"/>
      <c r="K13" s="168">
        <f t="shared" si="0"/>
        <v>0</v>
      </c>
      <c r="L13" s="169">
        <f t="shared" si="1"/>
        <v>0</v>
      </c>
      <c r="M13" s="169">
        <f t="shared" si="1"/>
        <v>0</v>
      </c>
      <c r="N13" s="169"/>
      <c r="O13" s="170"/>
      <c r="P13" s="162">
        <f t="shared" si="2"/>
        <v>0</v>
      </c>
      <c r="Q13" s="284">
        <f t="shared" si="3"/>
      </c>
    </row>
    <row r="14" spans="1:17" ht="18" customHeight="1">
      <c r="A14" s="267"/>
      <c r="B14" s="163"/>
      <c r="C14" s="164"/>
      <c r="D14" s="165"/>
      <c r="E14" s="166"/>
      <c r="F14" s="167"/>
      <c r="G14" s="370"/>
      <c r="H14" s="371"/>
      <c r="I14" s="372"/>
      <c r="J14" s="163"/>
      <c r="K14" s="168">
        <f t="shared" si="0"/>
        <v>0</v>
      </c>
      <c r="L14" s="169">
        <f t="shared" si="1"/>
        <v>0</v>
      </c>
      <c r="M14" s="169">
        <f t="shared" si="1"/>
        <v>0</v>
      </c>
      <c r="N14" s="169"/>
      <c r="O14" s="170"/>
      <c r="P14" s="162">
        <f t="shared" si="2"/>
        <v>0</v>
      </c>
      <c r="Q14" s="284">
        <f t="shared" si="3"/>
      </c>
    </row>
    <row r="15" spans="1:17" ht="18" customHeight="1">
      <c r="A15" s="267"/>
      <c r="B15" s="163"/>
      <c r="C15" s="164"/>
      <c r="D15" s="165"/>
      <c r="E15" s="166"/>
      <c r="F15" s="167"/>
      <c r="G15" s="370"/>
      <c r="H15" s="371"/>
      <c r="I15" s="372"/>
      <c r="J15" s="163"/>
      <c r="K15" s="168">
        <f t="shared" si="0"/>
        <v>0</v>
      </c>
      <c r="L15" s="169">
        <f t="shared" si="1"/>
        <v>0</v>
      </c>
      <c r="M15" s="169">
        <f t="shared" si="1"/>
        <v>0</v>
      </c>
      <c r="N15" s="169"/>
      <c r="O15" s="170"/>
      <c r="P15" s="162">
        <f t="shared" si="2"/>
        <v>0</v>
      </c>
      <c r="Q15" s="284">
        <f t="shared" si="3"/>
      </c>
    </row>
    <row r="16" spans="1:17" ht="18" customHeight="1">
      <c r="A16" s="267"/>
      <c r="B16" s="163"/>
      <c r="C16" s="164"/>
      <c r="D16" s="165"/>
      <c r="E16" s="166"/>
      <c r="F16" s="167"/>
      <c r="G16" s="370"/>
      <c r="H16" s="371"/>
      <c r="I16" s="372"/>
      <c r="J16" s="163"/>
      <c r="K16" s="168">
        <f t="shared" si="0"/>
        <v>0</v>
      </c>
      <c r="L16" s="169">
        <f t="shared" si="1"/>
        <v>0</v>
      </c>
      <c r="M16" s="169">
        <f t="shared" si="1"/>
        <v>0</v>
      </c>
      <c r="N16" s="169"/>
      <c r="O16" s="170"/>
      <c r="P16" s="162">
        <f t="shared" si="2"/>
        <v>0</v>
      </c>
      <c r="Q16" s="284">
        <f t="shared" si="3"/>
      </c>
    </row>
    <row r="17" spans="1:17" ht="18" customHeight="1">
      <c r="A17" s="267"/>
      <c r="B17" s="163"/>
      <c r="C17" s="164"/>
      <c r="D17" s="165"/>
      <c r="E17" s="166"/>
      <c r="F17" s="167"/>
      <c r="G17" s="370"/>
      <c r="H17" s="371"/>
      <c r="I17" s="372"/>
      <c r="J17" s="163"/>
      <c r="K17" s="168">
        <f t="shared" si="0"/>
        <v>0</v>
      </c>
      <c r="L17" s="169">
        <f t="shared" si="1"/>
        <v>0</v>
      </c>
      <c r="M17" s="169">
        <f t="shared" si="1"/>
        <v>0</v>
      </c>
      <c r="N17" s="169"/>
      <c r="O17" s="170"/>
      <c r="P17" s="162">
        <f t="shared" si="2"/>
        <v>0</v>
      </c>
      <c r="Q17" s="284">
        <f t="shared" si="3"/>
      </c>
    </row>
    <row r="18" spans="1:17" ht="18" customHeight="1">
      <c r="A18" s="267"/>
      <c r="B18" s="163"/>
      <c r="C18" s="164"/>
      <c r="D18" s="165"/>
      <c r="E18" s="166"/>
      <c r="F18" s="167"/>
      <c r="G18" s="370"/>
      <c r="H18" s="371"/>
      <c r="I18" s="372"/>
      <c r="J18" s="163"/>
      <c r="K18" s="168">
        <f t="shared" si="0"/>
        <v>0</v>
      </c>
      <c r="L18" s="169">
        <f t="shared" si="1"/>
        <v>0</v>
      </c>
      <c r="M18" s="169">
        <f t="shared" si="1"/>
        <v>0</v>
      </c>
      <c r="N18" s="169"/>
      <c r="O18" s="170"/>
      <c r="P18" s="162">
        <f t="shared" si="2"/>
        <v>0</v>
      </c>
      <c r="Q18" s="284">
        <f t="shared" si="3"/>
      </c>
    </row>
    <row r="19" spans="1:17" ht="18" customHeight="1">
      <c r="A19" s="267"/>
      <c r="B19" s="163"/>
      <c r="C19" s="164"/>
      <c r="D19" s="165"/>
      <c r="E19" s="166"/>
      <c r="F19" s="167"/>
      <c r="G19" s="370"/>
      <c r="H19" s="371"/>
      <c r="I19" s="372"/>
      <c r="J19" s="163"/>
      <c r="K19" s="168">
        <f t="shared" si="0"/>
        <v>0</v>
      </c>
      <c r="L19" s="169">
        <f t="shared" si="1"/>
        <v>0</v>
      </c>
      <c r="M19" s="169">
        <f t="shared" si="1"/>
        <v>0</v>
      </c>
      <c r="N19" s="169"/>
      <c r="O19" s="170"/>
      <c r="P19" s="162">
        <f t="shared" si="2"/>
        <v>0</v>
      </c>
      <c r="Q19" s="284">
        <f t="shared" si="3"/>
      </c>
    </row>
    <row r="20" spans="1:17" ht="18" customHeight="1">
      <c r="A20" s="267"/>
      <c r="B20" s="163"/>
      <c r="C20" s="164"/>
      <c r="D20" s="165"/>
      <c r="E20" s="166"/>
      <c r="F20" s="167"/>
      <c r="G20" s="370"/>
      <c r="H20" s="371"/>
      <c r="I20" s="372"/>
      <c r="J20" s="163"/>
      <c r="K20" s="168">
        <f t="shared" si="0"/>
        <v>0</v>
      </c>
      <c r="L20" s="169">
        <f t="shared" si="1"/>
        <v>0</v>
      </c>
      <c r="M20" s="169">
        <f t="shared" si="1"/>
        <v>0</v>
      </c>
      <c r="N20" s="169"/>
      <c r="O20" s="170"/>
      <c r="P20" s="162">
        <f t="shared" si="2"/>
        <v>0</v>
      </c>
      <c r="Q20" s="284">
        <f t="shared" si="3"/>
      </c>
    </row>
    <row r="21" spans="1:17" ht="18" customHeight="1">
      <c r="A21" s="267"/>
      <c r="B21" s="163"/>
      <c r="C21" s="164"/>
      <c r="D21" s="165"/>
      <c r="E21" s="166"/>
      <c r="F21" s="167"/>
      <c r="G21" s="370"/>
      <c r="H21" s="371"/>
      <c r="I21" s="372"/>
      <c r="J21" s="163"/>
      <c r="K21" s="168">
        <f t="shared" si="0"/>
        <v>0</v>
      </c>
      <c r="L21" s="169">
        <f t="shared" si="1"/>
        <v>0</v>
      </c>
      <c r="M21" s="169">
        <f t="shared" si="1"/>
        <v>0</v>
      </c>
      <c r="N21" s="169"/>
      <c r="O21" s="170"/>
      <c r="P21" s="162">
        <f t="shared" si="2"/>
        <v>0</v>
      </c>
      <c r="Q21" s="284">
        <f t="shared" si="3"/>
      </c>
    </row>
    <row r="22" spans="1:17" ht="18" customHeight="1">
      <c r="A22" s="267"/>
      <c r="B22" s="163"/>
      <c r="C22" s="164"/>
      <c r="D22" s="165"/>
      <c r="E22" s="166"/>
      <c r="F22" s="167"/>
      <c r="G22" s="370"/>
      <c r="H22" s="371"/>
      <c r="I22" s="372"/>
      <c r="J22" s="163"/>
      <c r="K22" s="168">
        <f t="shared" si="0"/>
        <v>0</v>
      </c>
      <c r="L22" s="169">
        <f t="shared" si="1"/>
        <v>0</v>
      </c>
      <c r="M22" s="169">
        <f t="shared" si="1"/>
        <v>0</v>
      </c>
      <c r="N22" s="169"/>
      <c r="O22" s="170"/>
      <c r="P22" s="162">
        <f t="shared" si="2"/>
        <v>0</v>
      </c>
      <c r="Q22" s="284">
        <f t="shared" si="3"/>
      </c>
    </row>
    <row r="23" spans="1:17" ht="18" customHeight="1">
      <c r="A23" s="267"/>
      <c r="B23" s="163"/>
      <c r="C23" s="164"/>
      <c r="D23" s="165"/>
      <c r="E23" s="166"/>
      <c r="F23" s="167"/>
      <c r="G23" s="370"/>
      <c r="H23" s="371"/>
      <c r="I23" s="372"/>
      <c r="J23" s="163"/>
      <c r="K23" s="168">
        <f t="shared" si="0"/>
        <v>0</v>
      </c>
      <c r="L23" s="169">
        <f aca="true" t="shared" si="4" ref="L23:M30">IF($J23="",0,$N23*40%)</f>
        <v>0</v>
      </c>
      <c r="M23" s="169">
        <f t="shared" si="4"/>
        <v>0</v>
      </c>
      <c r="N23" s="169"/>
      <c r="O23" s="170"/>
      <c r="P23" s="162">
        <f t="shared" si="2"/>
        <v>0</v>
      </c>
      <c r="Q23" s="284">
        <f t="shared" si="3"/>
      </c>
    </row>
    <row r="24" spans="1:17" ht="18" customHeight="1">
      <c r="A24" s="267"/>
      <c r="B24" s="163"/>
      <c r="C24" s="164"/>
      <c r="D24" s="165"/>
      <c r="E24" s="166"/>
      <c r="F24" s="167"/>
      <c r="G24" s="370"/>
      <c r="H24" s="371"/>
      <c r="I24" s="372"/>
      <c r="J24" s="163"/>
      <c r="K24" s="168">
        <f t="shared" si="0"/>
        <v>0</v>
      </c>
      <c r="L24" s="169">
        <f t="shared" si="4"/>
        <v>0</v>
      </c>
      <c r="M24" s="169">
        <f t="shared" si="4"/>
        <v>0</v>
      </c>
      <c r="N24" s="169"/>
      <c r="O24" s="170"/>
      <c r="P24" s="162">
        <f t="shared" si="2"/>
        <v>0</v>
      </c>
      <c r="Q24" s="284">
        <f t="shared" si="3"/>
      </c>
    </row>
    <row r="25" spans="1:17" ht="18" customHeight="1">
      <c r="A25" s="267"/>
      <c r="B25" s="163"/>
      <c r="C25" s="164"/>
      <c r="D25" s="165"/>
      <c r="E25" s="166"/>
      <c r="F25" s="167"/>
      <c r="G25" s="370"/>
      <c r="H25" s="371"/>
      <c r="I25" s="372"/>
      <c r="J25" s="163"/>
      <c r="K25" s="168">
        <f t="shared" si="0"/>
        <v>0</v>
      </c>
      <c r="L25" s="169">
        <f t="shared" si="4"/>
        <v>0</v>
      </c>
      <c r="M25" s="169">
        <f t="shared" si="4"/>
        <v>0</v>
      </c>
      <c r="N25" s="169"/>
      <c r="O25" s="170"/>
      <c r="P25" s="162">
        <f t="shared" si="2"/>
        <v>0</v>
      </c>
      <c r="Q25" s="284">
        <f t="shared" si="3"/>
      </c>
    </row>
    <row r="26" spans="1:17" ht="18" customHeight="1">
      <c r="A26" s="267"/>
      <c r="B26" s="163"/>
      <c r="C26" s="164"/>
      <c r="D26" s="165"/>
      <c r="E26" s="166"/>
      <c r="F26" s="167"/>
      <c r="G26" s="370"/>
      <c r="H26" s="371"/>
      <c r="I26" s="372"/>
      <c r="J26" s="163"/>
      <c r="K26" s="168">
        <f t="shared" si="0"/>
        <v>0</v>
      </c>
      <c r="L26" s="169">
        <f t="shared" si="4"/>
        <v>0</v>
      </c>
      <c r="M26" s="169">
        <f t="shared" si="4"/>
        <v>0</v>
      </c>
      <c r="N26" s="169"/>
      <c r="O26" s="170"/>
      <c r="P26" s="162">
        <f t="shared" si="2"/>
        <v>0</v>
      </c>
      <c r="Q26" s="284">
        <f t="shared" si="3"/>
      </c>
    </row>
    <row r="27" spans="1:17" ht="18" customHeight="1">
      <c r="A27" s="267"/>
      <c r="B27" s="163"/>
      <c r="C27" s="164"/>
      <c r="D27" s="165"/>
      <c r="E27" s="166"/>
      <c r="F27" s="167"/>
      <c r="G27" s="370"/>
      <c r="H27" s="371"/>
      <c r="I27" s="372"/>
      <c r="J27" s="163"/>
      <c r="K27" s="168">
        <f t="shared" si="0"/>
        <v>0</v>
      </c>
      <c r="L27" s="169">
        <f t="shared" si="4"/>
        <v>0</v>
      </c>
      <c r="M27" s="169">
        <f t="shared" si="4"/>
        <v>0</v>
      </c>
      <c r="N27" s="169"/>
      <c r="O27" s="170"/>
      <c r="P27" s="162">
        <f t="shared" si="2"/>
        <v>0</v>
      </c>
      <c r="Q27" s="284">
        <f t="shared" si="3"/>
      </c>
    </row>
    <row r="28" spans="1:17" ht="18" customHeight="1">
      <c r="A28" s="267"/>
      <c r="B28" s="163"/>
      <c r="C28" s="164"/>
      <c r="D28" s="165"/>
      <c r="E28" s="166"/>
      <c r="F28" s="167"/>
      <c r="G28" s="370"/>
      <c r="H28" s="371"/>
      <c r="I28" s="372"/>
      <c r="J28" s="163"/>
      <c r="K28" s="168">
        <f t="shared" si="0"/>
        <v>0</v>
      </c>
      <c r="L28" s="169">
        <f t="shared" si="4"/>
        <v>0</v>
      </c>
      <c r="M28" s="169">
        <f t="shared" si="4"/>
        <v>0</v>
      </c>
      <c r="N28" s="169"/>
      <c r="O28" s="170"/>
      <c r="P28" s="162">
        <f t="shared" si="2"/>
        <v>0</v>
      </c>
      <c r="Q28" s="284">
        <f t="shared" si="3"/>
      </c>
    </row>
    <row r="29" spans="1:17" ht="18" customHeight="1">
      <c r="A29" s="267"/>
      <c r="B29" s="163"/>
      <c r="C29" s="164"/>
      <c r="D29" s="165"/>
      <c r="E29" s="166"/>
      <c r="F29" s="167"/>
      <c r="G29" s="370"/>
      <c r="H29" s="371"/>
      <c r="I29" s="372"/>
      <c r="J29" s="163"/>
      <c r="K29" s="168">
        <f t="shared" si="0"/>
        <v>0</v>
      </c>
      <c r="L29" s="169">
        <f t="shared" si="4"/>
        <v>0</v>
      </c>
      <c r="M29" s="169">
        <f t="shared" si="4"/>
        <v>0</v>
      </c>
      <c r="N29" s="169"/>
      <c r="O29" s="170"/>
      <c r="P29" s="162">
        <f t="shared" si="2"/>
        <v>0</v>
      </c>
      <c r="Q29" s="284">
        <f t="shared" si="3"/>
      </c>
    </row>
    <row r="30" spans="1:17" ht="18" customHeight="1" thickBot="1">
      <c r="A30" s="267"/>
      <c r="B30" s="171"/>
      <c r="C30" s="172"/>
      <c r="D30" s="173"/>
      <c r="E30" s="174"/>
      <c r="F30" s="175"/>
      <c r="G30" s="376"/>
      <c r="H30" s="377"/>
      <c r="I30" s="378"/>
      <c r="J30" s="171"/>
      <c r="K30" s="176">
        <f t="shared" si="0"/>
        <v>0</v>
      </c>
      <c r="L30" s="177">
        <f t="shared" si="4"/>
        <v>0</v>
      </c>
      <c r="M30" s="177">
        <f t="shared" si="4"/>
        <v>0</v>
      </c>
      <c r="N30" s="177"/>
      <c r="O30" s="178"/>
      <c r="P30" s="162">
        <f t="shared" si="2"/>
        <v>0</v>
      </c>
      <c r="Q30" s="284">
        <f t="shared" si="3"/>
      </c>
    </row>
    <row r="31" spans="1:17" ht="18" customHeight="1" thickBot="1">
      <c r="A31" s="294"/>
      <c r="B31" s="179"/>
      <c r="C31" s="121"/>
      <c r="D31" s="121"/>
      <c r="E31" s="121"/>
      <c r="F31" s="122"/>
      <c r="G31" s="180"/>
      <c r="H31" s="122"/>
      <c r="I31" s="122"/>
      <c r="J31" s="122"/>
      <c r="K31" s="122"/>
      <c r="L31" s="122"/>
      <c r="M31" s="122"/>
      <c r="N31" s="122"/>
      <c r="O31" s="49" t="s">
        <v>163</v>
      </c>
      <c r="P31" s="188">
        <f>SUM(P6:P30)</f>
        <v>0</v>
      </c>
      <c r="Q31" s="300"/>
    </row>
    <row r="32" spans="1:17" s="93" customFormat="1" ht="18" customHeight="1" thickBot="1">
      <c r="A32" s="295"/>
      <c r="B32" s="296"/>
      <c r="C32" s="271"/>
      <c r="D32" s="271"/>
      <c r="E32" s="271"/>
      <c r="F32" s="272"/>
      <c r="G32" s="297"/>
      <c r="H32" s="272"/>
      <c r="I32" s="272"/>
      <c r="J32" s="272"/>
      <c r="K32" s="272"/>
      <c r="L32" s="272"/>
      <c r="M32" s="272"/>
      <c r="N32" s="272"/>
      <c r="O32" s="337" t="s">
        <v>162</v>
      </c>
      <c r="P32" s="302"/>
      <c r="Q32" s="301">
        <f>SUM(Q6:Q30)</f>
        <v>0</v>
      </c>
    </row>
  </sheetData>
  <sheetProtection sheet="1" objects="1" scenarios="1"/>
  <mergeCells count="34">
    <mergeCell ref="G29:I29"/>
    <mergeCell ref="G30:I30"/>
    <mergeCell ref="B2:B5"/>
    <mergeCell ref="G2:I5"/>
    <mergeCell ref="E4:F4"/>
    <mergeCell ref="G6:I6"/>
    <mergeCell ref="G7:I7"/>
    <mergeCell ref="G8:I8"/>
    <mergeCell ref="G25:I25"/>
    <mergeCell ref="G26:I26"/>
    <mergeCell ref="G27:I27"/>
    <mergeCell ref="G28:I28"/>
    <mergeCell ref="G23:I23"/>
    <mergeCell ref="G24:I24"/>
    <mergeCell ref="G19:I19"/>
    <mergeCell ref="G20:I20"/>
    <mergeCell ref="G21:I21"/>
    <mergeCell ref="G22:I22"/>
    <mergeCell ref="G15:I15"/>
    <mergeCell ref="G16:I16"/>
    <mergeCell ref="G17:I17"/>
    <mergeCell ref="G18:I18"/>
    <mergeCell ref="G11:I11"/>
    <mergeCell ref="G12:I12"/>
    <mergeCell ref="G13:I13"/>
    <mergeCell ref="G14:I14"/>
    <mergeCell ref="G9:I9"/>
    <mergeCell ref="G10:I10"/>
    <mergeCell ref="N2:N5"/>
    <mergeCell ref="O2:O5"/>
    <mergeCell ref="J2:J5"/>
    <mergeCell ref="K2:K5"/>
    <mergeCell ref="L2:L5"/>
    <mergeCell ref="M2:M5"/>
  </mergeCells>
  <printOptions/>
  <pageMargins left="0.25" right="0.18" top="0.3937007874015748" bottom="0.4724409448818898" header="0.31496062992125984" footer="0.2755905511811024"/>
  <pageSetup fitToHeight="1" fitToWidth="1" horizontalDpi="600" verticalDpi="600" orientation="landscape" paperSize="9" scale="85" r:id="rId4"/>
  <headerFooter alignWithMargins="0">
    <oddFooter>&amp;LExpense Account - Mandate 8B - Version March 2010&amp;C3/5&amp;R&amp;D / SJ/VIC/RRC</oddFooter>
  </headerFooter>
  <legacyDrawing r:id="rId3"/>
  <oleObjects>
    <oleObject progId="PBrush" shapeId="629182" r:id="rId1"/>
    <oleObject progId="PBrush" shapeId="629187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63"/>
  <sheetViews>
    <sheetView showZeros="0" zoomScale="66" zoomScaleNormal="66" zoomScalePageLayoutView="0" workbookViewId="0" topLeftCell="A1">
      <selection activeCell="A5" sqref="A5"/>
    </sheetView>
  </sheetViews>
  <sheetFormatPr defaultColWidth="8.8515625" defaultRowHeight="12.75"/>
  <cols>
    <col min="1" max="1" width="5.28125" style="183" customWidth="1"/>
    <col min="2" max="2" width="9.140625" style="59" customWidth="1"/>
    <col min="3" max="3" width="10.57421875" style="59" customWidth="1"/>
    <col min="4" max="4" width="11.28125" style="59" customWidth="1"/>
    <col min="5" max="5" width="12.7109375" style="59" customWidth="1"/>
    <col min="6" max="6" width="10.28125" style="59" customWidth="1"/>
    <col min="7" max="7" width="15.8515625" style="59" customWidth="1"/>
    <col min="8" max="8" width="8.8515625" style="59" customWidth="1"/>
    <col min="9" max="9" width="11.421875" style="59" customWidth="1"/>
    <col min="10" max="10" width="11.7109375" style="61" customWidth="1"/>
    <col min="11" max="11" width="11.7109375" style="136" customWidth="1"/>
    <col min="12" max="16384" width="8.8515625" style="59" customWidth="1"/>
  </cols>
  <sheetData>
    <row r="1" spans="1:2" ht="15">
      <c r="A1" s="139" t="s">
        <v>139</v>
      </c>
      <c r="B1" s="140" t="s">
        <v>114</v>
      </c>
    </row>
    <row r="2" spans="1:11" ht="14.25">
      <c r="A2" s="288" t="s">
        <v>97</v>
      </c>
      <c r="B2" s="289" t="s">
        <v>72</v>
      </c>
      <c r="C2" s="291"/>
      <c r="D2" s="303"/>
      <c r="E2" s="303"/>
      <c r="J2" s="189"/>
      <c r="K2" s="190"/>
    </row>
    <row r="3" spans="1:11" ht="15">
      <c r="A3" s="292"/>
      <c r="B3" s="191" t="s">
        <v>53</v>
      </c>
      <c r="C3" s="98" t="s">
        <v>55</v>
      </c>
      <c r="D3" s="98"/>
      <c r="E3" s="98"/>
      <c r="F3" s="98"/>
      <c r="G3" s="98"/>
      <c r="H3" s="98"/>
      <c r="I3" s="98"/>
      <c r="J3" s="192" t="s">
        <v>44</v>
      </c>
      <c r="K3" s="305" t="s">
        <v>144</v>
      </c>
    </row>
    <row r="4" spans="1:11" ht="12.75" customHeight="1">
      <c r="A4" s="293"/>
      <c r="B4" s="124" t="s">
        <v>54</v>
      </c>
      <c r="C4" s="122"/>
      <c r="D4" s="121"/>
      <c r="E4" s="121"/>
      <c r="F4" s="121"/>
      <c r="G4" s="121"/>
      <c r="H4" s="193"/>
      <c r="I4" s="121"/>
      <c r="J4" s="194"/>
      <c r="K4" s="306"/>
    </row>
    <row r="5" spans="1:101" ht="14.25">
      <c r="A5" s="267"/>
      <c r="B5" s="195"/>
      <c r="C5" s="392"/>
      <c r="D5" s="393"/>
      <c r="E5" s="393"/>
      <c r="F5" s="393"/>
      <c r="G5" s="393"/>
      <c r="H5" s="393"/>
      <c r="I5" s="394"/>
      <c r="J5" s="196"/>
      <c r="K5" s="307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</row>
    <row r="6" spans="1:101" ht="14.25">
      <c r="A6" s="267"/>
      <c r="B6" s="197"/>
      <c r="C6" s="389"/>
      <c r="D6" s="390"/>
      <c r="E6" s="390"/>
      <c r="F6" s="390"/>
      <c r="G6" s="390"/>
      <c r="H6" s="390"/>
      <c r="I6" s="391"/>
      <c r="J6" s="198"/>
      <c r="K6" s="308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</row>
    <row r="7" spans="1:101" ht="14.25">
      <c r="A7" s="267"/>
      <c r="B7" s="199"/>
      <c r="C7" s="386"/>
      <c r="D7" s="387"/>
      <c r="E7" s="387"/>
      <c r="F7" s="387"/>
      <c r="G7" s="387"/>
      <c r="H7" s="387"/>
      <c r="I7" s="388"/>
      <c r="J7" s="200"/>
      <c r="K7" s="309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</row>
    <row r="8" spans="1:101" ht="14.25">
      <c r="A8" s="267"/>
      <c r="B8" s="197"/>
      <c r="C8" s="389"/>
      <c r="D8" s="390"/>
      <c r="E8" s="390"/>
      <c r="F8" s="390"/>
      <c r="G8" s="390"/>
      <c r="H8" s="390"/>
      <c r="I8" s="391"/>
      <c r="J8" s="198"/>
      <c r="K8" s="308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</row>
    <row r="9" spans="1:101" ht="14.25">
      <c r="A9" s="267"/>
      <c r="B9" s="199"/>
      <c r="C9" s="386"/>
      <c r="D9" s="387"/>
      <c r="E9" s="387"/>
      <c r="F9" s="387"/>
      <c r="G9" s="387"/>
      <c r="H9" s="387"/>
      <c r="I9" s="388"/>
      <c r="J9" s="200"/>
      <c r="K9" s="309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</row>
    <row r="10" spans="1:101" ht="14.25">
      <c r="A10" s="267"/>
      <c r="B10" s="197"/>
      <c r="C10" s="389"/>
      <c r="D10" s="390"/>
      <c r="E10" s="390"/>
      <c r="F10" s="390"/>
      <c r="G10" s="390"/>
      <c r="H10" s="390"/>
      <c r="I10" s="391"/>
      <c r="J10" s="198"/>
      <c r="K10" s="308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</row>
    <row r="11" spans="1:101" ht="14.25">
      <c r="A11" s="267"/>
      <c r="B11" s="199"/>
      <c r="C11" s="386"/>
      <c r="D11" s="387"/>
      <c r="E11" s="387"/>
      <c r="F11" s="387"/>
      <c r="G11" s="387"/>
      <c r="H11" s="387"/>
      <c r="I11" s="388"/>
      <c r="J11" s="200"/>
      <c r="K11" s="309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</row>
    <row r="12" spans="1:101" ht="14.25">
      <c r="A12" s="267"/>
      <c r="B12" s="197"/>
      <c r="C12" s="389"/>
      <c r="D12" s="390"/>
      <c r="E12" s="390"/>
      <c r="F12" s="390"/>
      <c r="G12" s="390"/>
      <c r="H12" s="390"/>
      <c r="I12" s="391"/>
      <c r="J12" s="198"/>
      <c r="K12" s="308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</row>
    <row r="13" spans="1:101" ht="14.25">
      <c r="A13" s="267"/>
      <c r="B13" s="199"/>
      <c r="C13" s="386"/>
      <c r="D13" s="387"/>
      <c r="E13" s="387"/>
      <c r="F13" s="387"/>
      <c r="G13" s="387"/>
      <c r="H13" s="387"/>
      <c r="I13" s="388"/>
      <c r="J13" s="200"/>
      <c r="K13" s="309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</row>
    <row r="14" spans="1:101" ht="14.25">
      <c r="A14" s="267"/>
      <c r="B14" s="197"/>
      <c r="C14" s="389"/>
      <c r="D14" s="390"/>
      <c r="E14" s="390"/>
      <c r="F14" s="390"/>
      <c r="G14" s="390"/>
      <c r="H14" s="390"/>
      <c r="I14" s="391"/>
      <c r="J14" s="198"/>
      <c r="K14" s="308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</row>
    <row r="15" spans="1:101" ht="14.25">
      <c r="A15" s="267"/>
      <c r="B15" s="199"/>
      <c r="C15" s="386"/>
      <c r="D15" s="387"/>
      <c r="E15" s="387"/>
      <c r="F15" s="387"/>
      <c r="G15" s="387"/>
      <c r="H15" s="387"/>
      <c r="I15" s="388"/>
      <c r="J15" s="200"/>
      <c r="K15" s="309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</row>
    <row r="16" spans="1:101" ht="14.25">
      <c r="A16" s="267"/>
      <c r="B16" s="197"/>
      <c r="C16" s="389"/>
      <c r="D16" s="390"/>
      <c r="E16" s="390"/>
      <c r="F16" s="390"/>
      <c r="G16" s="390"/>
      <c r="H16" s="390"/>
      <c r="I16" s="391"/>
      <c r="J16" s="198"/>
      <c r="K16" s="308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</row>
    <row r="17" spans="1:101" ht="14.25">
      <c r="A17" s="267"/>
      <c r="B17" s="199"/>
      <c r="C17" s="386"/>
      <c r="D17" s="387"/>
      <c r="E17" s="387"/>
      <c r="F17" s="387"/>
      <c r="G17" s="387"/>
      <c r="H17" s="387"/>
      <c r="I17" s="388"/>
      <c r="J17" s="200"/>
      <c r="K17" s="309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</row>
    <row r="18" spans="1:101" ht="14.25">
      <c r="A18" s="267"/>
      <c r="B18" s="197"/>
      <c r="C18" s="389"/>
      <c r="D18" s="390"/>
      <c r="E18" s="390"/>
      <c r="F18" s="390"/>
      <c r="G18" s="390"/>
      <c r="H18" s="390"/>
      <c r="I18" s="391"/>
      <c r="J18" s="198"/>
      <c r="K18" s="308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</row>
    <row r="19" spans="1:101" ht="14.25">
      <c r="A19" s="267"/>
      <c r="B19" s="199"/>
      <c r="C19" s="386"/>
      <c r="D19" s="387"/>
      <c r="E19" s="387"/>
      <c r="F19" s="387"/>
      <c r="G19" s="387"/>
      <c r="H19" s="387"/>
      <c r="I19" s="388"/>
      <c r="J19" s="200"/>
      <c r="K19" s="309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</row>
    <row r="20" spans="1:101" ht="14.25">
      <c r="A20" s="267"/>
      <c r="B20" s="197"/>
      <c r="C20" s="389"/>
      <c r="D20" s="390"/>
      <c r="E20" s="390"/>
      <c r="F20" s="390"/>
      <c r="G20" s="390"/>
      <c r="H20" s="390"/>
      <c r="I20" s="391"/>
      <c r="J20" s="198"/>
      <c r="K20" s="308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</row>
    <row r="21" spans="1:101" ht="14.25">
      <c r="A21" s="267"/>
      <c r="B21" s="199"/>
      <c r="C21" s="386"/>
      <c r="D21" s="387"/>
      <c r="E21" s="387"/>
      <c r="F21" s="387"/>
      <c r="G21" s="387"/>
      <c r="H21" s="387"/>
      <c r="I21" s="388"/>
      <c r="J21" s="200"/>
      <c r="K21" s="309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</row>
    <row r="22" spans="1:101" ht="14.25">
      <c r="A22" s="267"/>
      <c r="B22" s="197"/>
      <c r="C22" s="389"/>
      <c r="D22" s="390"/>
      <c r="E22" s="390"/>
      <c r="F22" s="390"/>
      <c r="G22" s="390"/>
      <c r="H22" s="390"/>
      <c r="I22" s="391"/>
      <c r="J22" s="198"/>
      <c r="K22" s="308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</row>
    <row r="23" spans="1:101" ht="14.25">
      <c r="A23" s="267"/>
      <c r="B23" s="195"/>
      <c r="C23" s="386"/>
      <c r="D23" s="387"/>
      <c r="E23" s="387"/>
      <c r="F23" s="387"/>
      <c r="G23" s="387"/>
      <c r="H23" s="387"/>
      <c r="I23" s="388"/>
      <c r="J23" s="196"/>
      <c r="K23" s="307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</row>
    <row r="24" spans="1:101" ht="14.25">
      <c r="A24" s="267"/>
      <c r="B24" s="197"/>
      <c r="C24" s="389"/>
      <c r="D24" s="390"/>
      <c r="E24" s="390"/>
      <c r="F24" s="390"/>
      <c r="G24" s="390"/>
      <c r="H24" s="390"/>
      <c r="I24" s="391"/>
      <c r="J24" s="198"/>
      <c r="K24" s="308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</row>
    <row r="25" spans="1:101" ht="14.25">
      <c r="A25" s="267"/>
      <c r="B25" s="199"/>
      <c r="C25" s="386"/>
      <c r="D25" s="387"/>
      <c r="E25" s="387"/>
      <c r="F25" s="387"/>
      <c r="G25" s="387"/>
      <c r="H25" s="387"/>
      <c r="I25" s="388"/>
      <c r="J25" s="200"/>
      <c r="K25" s="309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</row>
    <row r="26" spans="1:101" ht="14.25">
      <c r="A26" s="267"/>
      <c r="B26" s="197"/>
      <c r="C26" s="389"/>
      <c r="D26" s="390"/>
      <c r="E26" s="390"/>
      <c r="F26" s="390"/>
      <c r="G26" s="390"/>
      <c r="H26" s="390"/>
      <c r="I26" s="391"/>
      <c r="J26" s="198"/>
      <c r="K26" s="308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</row>
    <row r="27" spans="1:101" ht="14.25">
      <c r="A27" s="267"/>
      <c r="B27" s="195"/>
      <c r="C27" s="386"/>
      <c r="D27" s="387"/>
      <c r="E27" s="387"/>
      <c r="F27" s="387"/>
      <c r="G27" s="387"/>
      <c r="H27" s="387"/>
      <c r="I27" s="388"/>
      <c r="J27" s="200"/>
      <c r="K27" s="309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</row>
    <row r="28" spans="1:101" ht="15" thickBot="1">
      <c r="A28" s="267"/>
      <c r="B28" s="201"/>
      <c r="C28" s="395"/>
      <c r="D28" s="396"/>
      <c r="E28" s="396"/>
      <c r="F28" s="396"/>
      <c r="G28" s="396"/>
      <c r="H28" s="396"/>
      <c r="I28" s="397"/>
      <c r="J28" s="202"/>
      <c r="K28" s="310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</row>
    <row r="29" spans="1:11" ht="18" customHeight="1" thickBot="1">
      <c r="A29" s="294"/>
      <c r="B29" s="203"/>
      <c r="C29" s="121"/>
      <c r="D29" s="122"/>
      <c r="E29" s="122"/>
      <c r="F29" s="122"/>
      <c r="G29" s="122"/>
      <c r="H29" s="122"/>
      <c r="I29" s="181" t="s">
        <v>115</v>
      </c>
      <c r="J29" s="182">
        <f>SUM(J5:J28)</f>
        <v>0</v>
      </c>
      <c r="K29" s="311"/>
    </row>
    <row r="30" spans="1:11" s="93" customFormat="1" ht="18" customHeight="1" thickBot="1">
      <c r="A30" s="304"/>
      <c r="B30" s="296"/>
      <c r="C30" s="271"/>
      <c r="D30" s="272"/>
      <c r="E30" s="272"/>
      <c r="F30" s="272"/>
      <c r="G30" s="272"/>
      <c r="H30" s="272"/>
      <c r="I30" s="298" t="s">
        <v>71</v>
      </c>
      <c r="J30" s="272"/>
      <c r="K30" s="286">
        <f>SUM(K5:K28)</f>
        <v>0</v>
      </c>
    </row>
    <row r="31" spans="1:9" ht="18" customHeight="1">
      <c r="A31" s="185"/>
      <c r="D31" s="60"/>
      <c r="E31" s="60"/>
      <c r="F31" s="60"/>
      <c r="G31" s="60"/>
      <c r="H31" s="60"/>
      <c r="I31" s="60"/>
    </row>
    <row r="32" spans="1:9" ht="18" customHeight="1">
      <c r="A32" s="139" t="s">
        <v>140</v>
      </c>
      <c r="B32" s="140" t="s">
        <v>116</v>
      </c>
      <c r="D32" s="60"/>
      <c r="E32" s="60"/>
      <c r="F32" s="60"/>
      <c r="G32" s="60"/>
      <c r="H32" s="60"/>
      <c r="I32" s="60"/>
    </row>
    <row r="33" spans="1:11" ht="14.25">
      <c r="A33" s="288" t="s">
        <v>98</v>
      </c>
      <c r="B33" s="289" t="s">
        <v>70</v>
      </c>
      <c r="C33" s="291"/>
      <c r="D33" s="303"/>
      <c r="E33" s="303"/>
      <c r="F33" s="303"/>
      <c r="J33" s="189"/>
      <c r="K33" s="190"/>
    </row>
    <row r="34" spans="1:11" ht="15">
      <c r="A34" s="292"/>
      <c r="B34" s="191" t="s">
        <v>53</v>
      </c>
      <c r="C34" s="98" t="s">
        <v>141</v>
      </c>
      <c r="D34" s="98"/>
      <c r="E34" s="98"/>
      <c r="F34" s="98"/>
      <c r="G34" s="98"/>
      <c r="H34" s="98"/>
      <c r="I34" s="98"/>
      <c r="J34" s="192" t="s">
        <v>44</v>
      </c>
      <c r="K34" s="305" t="s">
        <v>144</v>
      </c>
    </row>
    <row r="35" spans="1:11" ht="12.75" customHeight="1">
      <c r="A35" s="293"/>
      <c r="B35" s="124" t="s">
        <v>54</v>
      </c>
      <c r="C35" s="122" t="s">
        <v>142</v>
      </c>
      <c r="D35" s="121"/>
      <c r="E35" s="121"/>
      <c r="F35" s="121"/>
      <c r="G35" s="121"/>
      <c r="H35" s="193"/>
      <c r="I35" s="121"/>
      <c r="J35" s="194"/>
      <c r="K35" s="306"/>
    </row>
    <row r="36" spans="1:101" ht="14.25">
      <c r="A36" s="267"/>
      <c r="B36" s="195"/>
      <c r="C36" s="392"/>
      <c r="D36" s="393"/>
      <c r="E36" s="393"/>
      <c r="F36" s="393"/>
      <c r="G36" s="393"/>
      <c r="H36" s="393"/>
      <c r="I36" s="394"/>
      <c r="J36" s="196"/>
      <c r="K36" s="307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</row>
    <row r="37" spans="1:101" ht="14.25">
      <c r="A37" s="267"/>
      <c r="B37" s="197"/>
      <c r="C37" s="389"/>
      <c r="D37" s="390"/>
      <c r="E37" s="390"/>
      <c r="F37" s="390"/>
      <c r="G37" s="390"/>
      <c r="H37" s="390"/>
      <c r="I37" s="391"/>
      <c r="J37" s="198"/>
      <c r="K37" s="308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</row>
    <row r="38" spans="1:101" ht="14.25">
      <c r="A38" s="267"/>
      <c r="B38" s="199"/>
      <c r="C38" s="386"/>
      <c r="D38" s="387"/>
      <c r="E38" s="387"/>
      <c r="F38" s="387"/>
      <c r="G38" s="387"/>
      <c r="H38" s="387"/>
      <c r="I38" s="388"/>
      <c r="J38" s="200"/>
      <c r="K38" s="309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</row>
    <row r="39" spans="1:101" ht="14.25">
      <c r="A39" s="267"/>
      <c r="B39" s="197"/>
      <c r="C39" s="389"/>
      <c r="D39" s="390"/>
      <c r="E39" s="390"/>
      <c r="F39" s="390"/>
      <c r="G39" s="390"/>
      <c r="H39" s="390"/>
      <c r="I39" s="391"/>
      <c r="J39" s="198"/>
      <c r="K39" s="308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</row>
    <row r="40" spans="1:101" ht="14.25">
      <c r="A40" s="267"/>
      <c r="B40" s="199"/>
      <c r="C40" s="386"/>
      <c r="D40" s="387"/>
      <c r="E40" s="387"/>
      <c r="F40" s="387"/>
      <c r="G40" s="387"/>
      <c r="H40" s="387"/>
      <c r="I40" s="388"/>
      <c r="J40" s="200"/>
      <c r="K40" s="309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</row>
    <row r="41" spans="1:101" ht="14.25">
      <c r="A41" s="267"/>
      <c r="B41" s="197"/>
      <c r="C41" s="389"/>
      <c r="D41" s="390"/>
      <c r="E41" s="390"/>
      <c r="F41" s="390"/>
      <c r="G41" s="390"/>
      <c r="H41" s="390"/>
      <c r="I41" s="391"/>
      <c r="J41" s="198"/>
      <c r="K41" s="308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</row>
    <row r="42" spans="1:101" ht="14.25">
      <c r="A42" s="267"/>
      <c r="B42" s="199"/>
      <c r="C42" s="386"/>
      <c r="D42" s="387"/>
      <c r="E42" s="387"/>
      <c r="F42" s="387"/>
      <c r="G42" s="387"/>
      <c r="H42" s="387"/>
      <c r="I42" s="388"/>
      <c r="J42" s="200"/>
      <c r="K42" s="309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</row>
    <row r="43" spans="1:101" ht="14.25">
      <c r="A43" s="267"/>
      <c r="B43" s="197"/>
      <c r="C43" s="389"/>
      <c r="D43" s="390"/>
      <c r="E43" s="390"/>
      <c r="F43" s="390"/>
      <c r="G43" s="390"/>
      <c r="H43" s="390"/>
      <c r="I43" s="391"/>
      <c r="J43" s="198"/>
      <c r="K43" s="308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</row>
    <row r="44" spans="1:101" ht="14.25">
      <c r="A44" s="267"/>
      <c r="B44" s="199"/>
      <c r="C44" s="386"/>
      <c r="D44" s="387"/>
      <c r="E44" s="387"/>
      <c r="F44" s="387"/>
      <c r="G44" s="387"/>
      <c r="H44" s="387"/>
      <c r="I44" s="388"/>
      <c r="J44" s="200"/>
      <c r="K44" s="309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</row>
    <row r="45" spans="1:101" ht="14.25">
      <c r="A45" s="267"/>
      <c r="B45" s="197"/>
      <c r="C45" s="389"/>
      <c r="D45" s="390"/>
      <c r="E45" s="390"/>
      <c r="F45" s="390"/>
      <c r="G45" s="390"/>
      <c r="H45" s="390"/>
      <c r="I45" s="391"/>
      <c r="J45" s="198"/>
      <c r="K45" s="308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</row>
    <row r="46" spans="1:101" ht="14.25">
      <c r="A46" s="267"/>
      <c r="B46" s="199"/>
      <c r="C46" s="386"/>
      <c r="D46" s="387"/>
      <c r="E46" s="387"/>
      <c r="F46" s="387"/>
      <c r="G46" s="387"/>
      <c r="H46" s="387"/>
      <c r="I46" s="388"/>
      <c r="J46" s="200"/>
      <c r="K46" s="309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</row>
    <row r="47" spans="1:101" ht="14.25">
      <c r="A47" s="267"/>
      <c r="B47" s="197"/>
      <c r="C47" s="389"/>
      <c r="D47" s="390"/>
      <c r="E47" s="390"/>
      <c r="F47" s="390"/>
      <c r="G47" s="390"/>
      <c r="H47" s="390"/>
      <c r="I47" s="391"/>
      <c r="J47" s="198"/>
      <c r="K47" s="308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</row>
    <row r="48" spans="1:101" ht="14.25">
      <c r="A48" s="267"/>
      <c r="B48" s="199"/>
      <c r="C48" s="386"/>
      <c r="D48" s="387"/>
      <c r="E48" s="387"/>
      <c r="F48" s="387"/>
      <c r="G48" s="387"/>
      <c r="H48" s="387"/>
      <c r="I48" s="388"/>
      <c r="J48" s="200"/>
      <c r="K48" s="309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</row>
    <row r="49" spans="1:101" ht="14.25">
      <c r="A49" s="267"/>
      <c r="B49" s="197"/>
      <c r="C49" s="389"/>
      <c r="D49" s="390"/>
      <c r="E49" s="390"/>
      <c r="F49" s="390"/>
      <c r="G49" s="390"/>
      <c r="H49" s="390"/>
      <c r="I49" s="391"/>
      <c r="J49" s="198"/>
      <c r="K49" s="308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</row>
    <row r="50" spans="1:101" ht="14.25">
      <c r="A50" s="267"/>
      <c r="B50" s="199"/>
      <c r="C50" s="386"/>
      <c r="D50" s="387"/>
      <c r="E50" s="387"/>
      <c r="F50" s="387"/>
      <c r="G50" s="387"/>
      <c r="H50" s="387"/>
      <c r="I50" s="388"/>
      <c r="J50" s="200"/>
      <c r="K50" s="309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6"/>
      <c r="CQ50" s="106"/>
      <c r="CR50" s="106"/>
      <c r="CS50" s="106"/>
      <c r="CT50" s="106"/>
      <c r="CU50" s="106"/>
      <c r="CV50" s="106"/>
      <c r="CW50" s="106"/>
    </row>
    <row r="51" spans="1:101" ht="14.25">
      <c r="A51" s="267"/>
      <c r="B51" s="197"/>
      <c r="C51" s="389"/>
      <c r="D51" s="390"/>
      <c r="E51" s="390"/>
      <c r="F51" s="390"/>
      <c r="G51" s="390"/>
      <c r="H51" s="390"/>
      <c r="I51" s="391"/>
      <c r="J51" s="198"/>
      <c r="K51" s="308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</row>
    <row r="52" spans="1:101" ht="14.25">
      <c r="A52" s="267"/>
      <c r="B52" s="195"/>
      <c r="C52" s="386"/>
      <c r="D52" s="387"/>
      <c r="E52" s="387"/>
      <c r="F52" s="387"/>
      <c r="G52" s="387"/>
      <c r="H52" s="387"/>
      <c r="I52" s="388"/>
      <c r="J52" s="196"/>
      <c r="K52" s="307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/>
      <c r="CT52" s="106"/>
      <c r="CU52" s="106"/>
      <c r="CV52" s="106"/>
      <c r="CW52" s="106"/>
    </row>
    <row r="53" spans="1:101" ht="14.25">
      <c r="A53" s="267"/>
      <c r="B53" s="197"/>
      <c r="C53" s="389"/>
      <c r="D53" s="390"/>
      <c r="E53" s="390"/>
      <c r="F53" s="390"/>
      <c r="G53" s="390"/>
      <c r="H53" s="390"/>
      <c r="I53" s="391"/>
      <c r="J53" s="198"/>
      <c r="K53" s="308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</row>
    <row r="54" spans="1:101" ht="14.25">
      <c r="A54" s="267"/>
      <c r="B54" s="195"/>
      <c r="C54" s="386"/>
      <c r="D54" s="387"/>
      <c r="E54" s="387"/>
      <c r="F54" s="387"/>
      <c r="G54" s="387"/>
      <c r="H54" s="387"/>
      <c r="I54" s="388"/>
      <c r="J54" s="196"/>
      <c r="K54" s="307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</row>
    <row r="55" spans="1:101" ht="14.25">
      <c r="A55" s="267"/>
      <c r="B55" s="197"/>
      <c r="C55" s="389"/>
      <c r="D55" s="390"/>
      <c r="E55" s="390"/>
      <c r="F55" s="390"/>
      <c r="G55" s="390"/>
      <c r="H55" s="390"/>
      <c r="I55" s="391"/>
      <c r="J55" s="198"/>
      <c r="K55" s="308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6"/>
      <c r="CM55" s="106"/>
      <c r="CN55" s="106"/>
      <c r="CO55" s="106"/>
      <c r="CP55" s="106"/>
      <c r="CQ55" s="106"/>
      <c r="CR55" s="106"/>
      <c r="CS55" s="106"/>
      <c r="CT55" s="106"/>
      <c r="CU55" s="106"/>
      <c r="CV55" s="106"/>
      <c r="CW55" s="106"/>
    </row>
    <row r="56" spans="1:101" ht="14.25">
      <c r="A56" s="267"/>
      <c r="B56" s="199"/>
      <c r="C56" s="386"/>
      <c r="D56" s="387"/>
      <c r="E56" s="387"/>
      <c r="F56" s="387"/>
      <c r="G56" s="387"/>
      <c r="H56" s="387"/>
      <c r="I56" s="388"/>
      <c r="J56" s="200"/>
      <c r="K56" s="309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6"/>
      <c r="CM56" s="106"/>
      <c r="CN56" s="106"/>
      <c r="CO56" s="106"/>
      <c r="CP56" s="106"/>
      <c r="CQ56" s="106"/>
      <c r="CR56" s="106"/>
      <c r="CS56" s="106"/>
      <c r="CT56" s="106"/>
      <c r="CU56" s="106"/>
      <c r="CV56" s="106"/>
      <c r="CW56" s="106"/>
    </row>
    <row r="57" spans="1:101" ht="14.25">
      <c r="A57" s="267"/>
      <c r="B57" s="197"/>
      <c r="C57" s="389"/>
      <c r="D57" s="390"/>
      <c r="E57" s="390"/>
      <c r="F57" s="390"/>
      <c r="G57" s="390"/>
      <c r="H57" s="390"/>
      <c r="I57" s="391"/>
      <c r="J57" s="198"/>
      <c r="K57" s="308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06"/>
      <c r="CJ57" s="106"/>
      <c r="CK57" s="106"/>
      <c r="CL57" s="106"/>
      <c r="CM57" s="106"/>
      <c r="CN57" s="106"/>
      <c r="CO57" s="106"/>
      <c r="CP57" s="106"/>
      <c r="CQ57" s="106"/>
      <c r="CR57" s="106"/>
      <c r="CS57" s="106"/>
      <c r="CT57" s="106"/>
      <c r="CU57" s="106"/>
      <c r="CV57" s="106"/>
      <c r="CW57" s="106"/>
    </row>
    <row r="58" spans="1:101" ht="14.25">
      <c r="A58" s="267"/>
      <c r="B58" s="195"/>
      <c r="C58" s="386"/>
      <c r="D58" s="387"/>
      <c r="E58" s="387"/>
      <c r="F58" s="387"/>
      <c r="G58" s="387"/>
      <c r="H58" s="387"/>
      <c r="I58" s="388"/>
      <c r="J58" s="200"/>
      <c r="K58" s="309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/>
      <c r="BY58" s="106"/>
      <c r="BZ58" s="106"/>
      <c r="CA58" s="106"/>
      <c r="CB58" s="106"/>
      <c r="CC58" s="106"/>
      <c r="CD58" s="106"/>
      <c r="CE58" s="106"/>
      <c r="CF58" s="106"/>
      <c r="CG58" s="106"/>
      <c r="CH58" s="106"/>
      <c r="CI58" s="106"/>
      <c r="CJ58" s="106"/>
      <c r="CK58" s="106"/>
      <c r="CL58" s="106"/>
      <c r="CM58" s="106"/>
      <c r="CN58" s="106"/>
      <c r="CO58" s="106"/>
      <c r="CP58" s="106"/>
      <c r="CQ58" s="106"/>
      <c r="CR58" s="106"/>
      <c r="CS58" s="106"/>
      <c r="CT58" s="106"/>
      <c r="CU58" s="106"/>
      <c r="CV58" s="106"/>
      <c r="CW58" s="106"/>
    </row>
    <row r="59" spans="1:101" ht="15" thickBot="1">
      <c r="A59" s="267"/>
      <c r="B59" s="201"/>
      <c r="C59" s="395"/>
      <c r="D59" s="396"/>
      <c r="E59" s="396"/>
      <c r="F59" s="396"/>
      <c r="G59" s="396"/>
      <c r="H59" s="396"/>
      <c r="I59" s="397"/>
      <c r="J59" s="202"/>
      <c r="K59" s="310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  <c r="BV59" s="106"/>
      <c r="BW59" s="106"/>
      <c r="BX59" s="106"/>
      <c r="BY59" s="106"/>
      <c r="BZ59" s="106"/>
      <c r="CA59" s="106"/>
      <c r="CB59" s="106"/>
      <c r="CC59" s="106"/>
      <c r="CD59" s="106"/>
      <c r="CE59" s="106"/>
      <c r="CF59" s="106"/>
      <c r="CG59" s="106"/>
      <c r="CH59" s="106"/>
      <c r="CI59" s="106"/>
      <c r="CJ59" s="106"/>
      <c r="CK59" s="106"/>
      <c r="CL59" s="106"/>
      <c r="CM59" s="106"/>
      <c r="CN59" s="106"/>
      <c r="CO59" s="106"/>
      <c r="CP59" s="106"/>
      <c r="CQ59" s="106"/>
      <c r="CR59" s="106"/>
      <c r="CS59" s="106"/>
      <c r="CT59" s="106"/>
      <c r="CU59" s="106"/>
      <c r="CV59" s="106"/>
      <c r="CW59" s="106"/>
    </row>
    <row r="60" spans="1:11" ht="18" customHeight="1" thickBot="1">
      <c r="A60" s="294"/>
      <c r="B60" s="179"/>
      <c r="C60" s="121"/>
      <c r="D60" s="122"/>
      <c r="E60" s="122"/>
      <c r="F60" s="122"/>
      <c r="G60" s="122"/>
      <c r="H60" s="122"/>
      <c r="I60" s="181" t="s">
        <v>117</v>
      </c>
      <c r="J60" s="182">
        <f>SUM(J36:J59)</f>
        <v>0</v>
      </c>
      <c r="K60" s="311"/>
    </row>
    <row r="61" spans="1:11" s="93" customFormat="1" ht="18" customHeight="1" thickBot="1">
      <c r="A61" s="295"/>
      <c r="B61" s="296"/>
      <c r="C61" s="312"/>
      <c r="D61" s="313"/>
      <c r="E61" s="313"/>
      <c r="F61" s="313"/>
      <c r="G61" s="313"/>
      <c r="H61" s="313"/>
      <c r="I61" s="314" t="s">
        <v>69</v>
      </c>
      <c r="J61" s="272"/>
      <c r="K61" s="286">
        <f>SUM(K36:K59)</f>
        <v>0</v>
      </c>
    </row>
    <row r="62" spans="2:3" ht="15">
      <c r="B62" s="64"/>
      <c r="C62" s="64"/>
    </row>
    <row r="63" spans="2:3" ht="15">
      <c r="B63" s="204"/>
      <c r="C63" s="204"/>
    </row>
  </sheetData>
  <sheetProtection sheet="1" objects="1" scenarios="1"/>
  <mergeCells count="48">
    <mergeCell ref="C56:I56"/>
    <mergeCell ref="C57:I57"/>
    <mergeCell ref="C58:I58"/>
    <mergeCell ref="C59:I59"/>
    <mergeCell ref="C52:I52"/>
    <mergeCell ref="C53:I53"/>
    <mergeCell ref="C54:I54"/>
    <mergeCell ref="C55:I55"/>
    <mergeCell ref="C48:I48"/>
    <mergeCell ref="C49:I49"/>
    <mergeCell ref="C50:I50"/>
    <mergeCell ref="C51:I51"/>
    <mergeCell ref="C44:I44"/>
    <mergeCell ref="C45:I45"/>
    <mergeCell ref="C46:I46"/>
    <mergeCell ref="C47:I47"/>
    <mergeCell ref="C40:I40"/>
    <mergeCell ref="C41:I41"/>
    <mergeCell ref="C42:I42"/>
    <mergeCell ref="C43:I43"/>
    <mergeCell ref="C36:I36"/>
    <mergeCell ref="C37:I37"/>
    <mergeCell ref="C38:I38"/>
    <mergeCell ref="C39:I39"/>
    <mergeCell ref="C25:I25"/>
    <mergeCell ref="C26:I26"/>
    <mergeCell ref="C27:I27"/>
    <mergeCell ref="C28:I28"/>
    <mergeCell ref="C21:I21"/>
    <mergeCell ref="C22:I22"/>
    <mergeCell ref="C23:I23"/>
    <mergeCell ref="C24:I24"/>
    <mergeCell ref="C17:I17"/>
    <mergeCell ref="C18:I18"/>
    <mergeCell ref="C19:I19"/>
    <mergeCell ref="C20:I20"/>
    <mergeCell ref="C13:I13"/>
    <mergeCell ref="C14:I14"/>
    <mergeCell ref="C15:I15"/>
    <mergeCell ref="C16:I16"/>
    <mergeCell ref="C9:I9"/>
    <mergeCell ref="C10:I10"/>
    <mergeCell ref="C11:I11"/>
    <mergeCell ref="C12:I12"/>
    <mergeCell ref="C5:I5"/>
    <mergeCell ref="C6:I6"/>
    <mergeCell ref="C7:I7"/>
    <mergeCell ref="C8:I8"/>
  </mergeCells>
  <printOptions/>
  <pageMargins left="0.2362204724409449" right="0.1968503937007874" top="0.3937007874015748" bottom="0.4724409448818898" header="0.31496062992125984" footer="0.2755905511811024"/>
  <pageSetup fitToHeight="1" fitToWidth="1" horizontalDpi="600" verticalDpi="600" orientation="portrait" paperSize="9" scale="85" r:id="rId4"/>
  <headerFooter alignWithMargins="0">
    <oddFooter>&amp;LExpense Account - Mandate 8B - Version March 2010&amp;C4/5&amp;R&amp;D SJ/VIC/RRC</oddFooter>
  </headerFooter>
  <legacyDrawing r:id="rId3"/>
  <oleObjects>
    <oleObject progId="PBrush" shapeId="503677" r:id="rId1"/>
    <oleObject progId="PBrush" shapeId="503680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64"/>
  <sheetViews>
    <sheetView showZeros="0" zoomScale="66" zoomScaleNormal="66" zoomScalePageLayoutView="0" workbookViewId="0" topLeftCell="A1">
      <selection activeCell="A5" sqref="A5"/>
    </sheetView>
  </sheetViews>
  <sheetFormatPr defaultColWidth="8.8515625" defaultRowHeight="12.75"/>
  <cols>
    <col min="1" max="1" width="5.28125" style="24" customWidth="1"/>
    <col min="2" max="2" width="8.8515625" style="3" customWidth="1"/>
    <col min="3" max="3" width="10.140625" style="3" customWidth="1"/>
    <col min="4" max="4" width="11.28125" style="3" customWidth="1"/>
    <col min="5" max="5" width="8.57421875" style="3" customWidth="1"/>
    <col min="6" max="6" width="10.8515625" style="3" customWidth="1"/>
    <col min="7" max="7" width="12.7109375" style="3" customWidth="1"/>
    <col min="8" max="8" width="11.57421875" style="3" customWidth="1"/>
    <col min="9" max="9" width="11.421875" style="3" customWidth="1"/>
    <col min="10" max="10" width="14.7109375" style="67" customWidth="1"/>
    <col min="11" max="11" width="13.421875" style="3" customWidth="1"/>
    <col min="12" max="16384" width="8.8515625" style="3" customWidth="1"/>
  </cols>
  <sheetData>
    <row r="1" spans="1:9" ht="14.25">
      <c r="A1" s="43" t="s">
        <v>147</v>
      </c>
      <c r="B1" s="27" t="s">
        <v>118</v>
      </c>
      <c r="D1" s="2"/>
      <c r="E1" s="2"/>
      <c r="F1" s="2"/>
      <c r="G1" s="2"/>
      <c r="H1" s="2"/>
      <c r="I1" s="2"/>
    </row>
    <row r="2" spans="1:10" ht="14.25">
      <c r="A2" s="231" t="s">
        <v>99</v>
      </c>
      <c r="B2" s="315" t="s">
        <v>67</v>
      </c>
      <c r="C2" s="316"/>
      <c r="D2" s="317"/>
      <c r="J2" s="206"/>
    </row>
    <row r="3" spans="1:11" ht="14.25">
      <c r="A3" s="318"/>
      <c r="B3" s="45" t="s">
        <v>53</v>
      </c>
      <c r="C3" s="13" t="s">
        <v>56</v>
      </c>
      <c r="D3" s="13"/>
      <c r="E3" s="13"/>
      <c r="F3" s="13"/>
      <c r="G3" s="13"/>
      <c r="H3" s="13"/>
      <c r="I3" s="13"/>
      <c r="J3" s="207" t="s">
        <v>44</v>
      </c>
      <c r="K3" s="322" t="s">
        <v>144</v>
      </c>
    </row>
    <row r="4" spans="1:11" ht="12.75" customHeight="1">
      <c r="A4" s="319"/>
      <c r="B4" s="44" t="s">
        <v>146</v>
      </c>
      <c r="C4" s="31"/>
      <c r="D4" s="15"/>
      <c r="E4" s="15"/>
      <c r="F4" s="15"/>
      <c r="G4" s="15"/>
      <c r="H4" s="48"/>
      <c r="I4" s="15"/>
      <c r="J4" s="208"/>
      <c r="K4" s="306"/>
    </row>
    <row r="5" spans="1:100" ht="14.25">
      <c r="A5" s="320"/>
      <c r="B5" s="195"/>
      <c r="C5" s="392"/>
      <c r="D5" s="393"/>
      <c r="E5" s="393"/>
      <c r="F5" s="393"/>
      <c r="G5" s="393"/>
      <c r="H5" s="393"/>
      <c r="I5" s="394"/>
      <c r="J5" s="196"/>
      <c r="K5" s="307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</row>
    <row r="6" spans="1:100" ht="14.25">
      <c r="A6" s="320"/>
      <c r="B6" s="197"/>
      <c r="C6" s="389"/>
      <c r="D6" s="390"/>
      <c r="E6" s="390"/>
      <c r="F6" s="390"/>
      <c r="G6" s="390"/>
      <c r="H6" s="390"/>
      <c r="I6" s="391"/>
      <c r="J6" s="198"/>
      <c r="K6" s="308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</row>
    <row r="7" spans="1:100" ht="14.25">
      <c r="A7" s="320"/>
      <c r="B7" s="199"/>
      <c r="C7" s="386"/>
      <c r="D7" s="387"/>
      <c r="E7" s="387"/>
      <c r="F7" s="387"/>
      <c r="G7" s="387"/>
      <c r="H7" s="387"/>
      <c r="I7" s="388"/>
      <c r="J7" s="200"/>
      <c r="K7" s="309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</row>
    <row r="8" spans="1:100" ht="14.25">
      <c r="A8" s="320"/>
      <c r="B8" s="197"/>
      <c r="C8" s="389"/>
      <c r="D8" s="390"/>
      <c r="E8" s="390"/>
      <c r="F8" s="390"/>
      <c r="G8" s="390"/>
      <c r="H8" s="390"/>
      <c r="I8" s="391"/>
      <c r="J8" s="198"/>
      <c r="K8" s="30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</row>
    <row r="9" spans="1:100" ht="14.25">
      <c r="A9" s="320"/>
      <c r="B9" s="199"/>
      <c r="C9" s="386"/>
      <c r="D9" s="387"/>
      <c r="E9" s="387"/>
      <c r="F9" s="387"/>
      <c r="G9" s="387"/>
      <c r="H9" s="387"/>
      <c r="I9" s="388"/>
      <c r="J9" s="200"/>
      <c r="K9" s="30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</row>
    <row r="10" spans="1:100" ht="14.25">
      <c r="A10" s="320"/>
      <c r="B10" s="197"/>
      <c r="C10" s="389"/>
      <c r="D10" s="390"/>
      <c r="E10" s="390"/>
      <c r="F10" s="390"/>
      <c r="G10" s="390"/>
      <c r="H10" s="390"/>
      <c r="I10" s="391"/>
      <c r="J10" s="198"/>
      <c r="K10" s="308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</row>
    <row r="11" spans="1:100" ht="14.25">
      <c r="A11" s="320"/>
      <c r="B11" s="199"/>
      <c r="C11" s="386"/>
      <c r="D11" s="387"/>
      <c r="E11" s="387"/>
      <c r="F11" s="387"/>
      <c r="G11" s="387"/>
      <c r="H11" s="387"/>
      <c r="I11" s="388"/>
      <c r="J11" s="200"/>
      <c r="K11" s="309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</row>
    <row r="12" spans="1:100" ht="14.25">
      <c r="A12" s="320"/>
      <c r="B12" s="197"/>
      <c r="C12" s="389"/>
      <c r="D12" s="390"/>
      <c r="E12" s="390"/>
      <c r="F12" s="390"/>
      <c r="G12" s="390"/>
      <c r="H12" s="390"/>
      <c r="I12" s="391"/>
      <c r="J12" s="198"/>
      <c r="K12" s="308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</row>
    <row r="13" spans="1:100" ht="14.25">
      <c r="A13" s="320"/>
      <c r="B13" s="199"/>
      <c r="C13" s="386"/>
      <c r="D13" s="387"/>
      <c r="E13" s="387"/>
      <c r="F13" s="387"/>
      <c r="G13" s="387"/>
      <c r="H13" s="387"/>
      <c r="I13" s="388"/>
      <c r="J13" s="200"/>
      <c r="K13" s="309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</row>
    <row r="14" spans="1:100" ht="14.25">
      <c r="A14" s="320"/>
      <c r="B14" s="197"/>
      <c r="C14" s="389"/>
      <c r="D14" s="390"/>
      <c r="E14" s="390"/>
      <c r="F14" s="390"/>
      <c r="G14" s="390"/>
      <c r="H14" s="390"/>
      <c r="I14" s="391"/>
      <c r="J14" s="198"/>
      <c r="K14" s="308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</row>
    <row r="15" spans="1:100" ht="14.25">
      <c r="A15" s="320"/>
      <c r="B15" s="195"/>
      <c r="C15" s="386"/>
      <c r="D15" s="387"/>
      <c r="E15" s="387"/>
      <c r="F15" s="387"/>
      <c r="G15" s="387"/>
      <c r="H15" s="387"/>
      <c r="I15" s="388"/>
      <c r="J15" s="196"/>
      <c r="K15" s="307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</row>
    <row r="16" spans="1:100" ht="14.25">
      <c r="A16" s="320"/>
      <c r="B16" s="197"/>
      <c r="C16" s="389"/>
      <c r="D16" s="390"/>
      <c r="E16" s="390"/>
      <c r="F16" s="390"/>
      <c r="G16" s="390"/>
      <c r="H16" s="390"/>
      <c r="I16" s="391"/>
      <c r="J16" s="198"/>
      <c r="K16" s="308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</row>
    <row r="17" spans="1:100" ht="14.25">
      <c r="A17" s="320"/>
      <c r="B17" s="199"/>
      <c r="C17" s="386"/>
      <c r="D17" s="387"/>
      <c r="E17" s="387"/>
      <c r="F17" s="387"/>
      <c r="G17" s="387"/>
      <c r="H17" s="387"/>
      <c r="I17" s="388"/>
      <c r="J17" s="200"/>
      <c r="K17" s="309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</row>
    <row r="18" spans="1:100" ht="14.25">
      <c r="A18" s="320"/>
      <c r="B18" s="197"/>
      <c r="C18" s="389"/>
      <c r="D18" s="390"/>
      <c r="E18" s="390"/>
      <c r="F18" s="390"/>
      <c r="G18" s="390"/>
      <c r="H18" s="390"/>
      <c r="I18" s="391"/>
      <c r="J18" s="198"/>
      <c r="K18" s="30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</row>
    <row r="19" spans="1:100" ht="14.25">
      <c r="A19" s="320"/>
      <c r="B19" s="195"/>
      <c r="C19" s="386"/>
      <c r="D19" s="387"/>
      <c r="E19" s="387"/>
      <c r="F19" s="387"/>
      <c r="G19" s="387"/>
      <c r="H19" s="387"/>
      <c r="I19" s="388"/>
      <c r="J19" s="200"/>
      <c r="K19" s="30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</row>
    <row r="20" spans="1:100" ht="15" thickBot="1">
      <c r="A20" s="320"/>
      <c r="B20" s="201"/>
      <c r="C20" s="395"/>
      <c r="D20" s="396"/>
      <c r="E20" s="396"/>
      <c r="F20" s="396"/>
      <c r="G20" s="396"/>
      <c r="H20" s="396"/>
      <c r="I20" s="397"/>
      <c r="J20" s="202"/>
      <c r="K20" s="31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</row>
    <row r="21" spans="1:11" ht="18" customHeight="1" thickBot="1">
      <c r="A21" s="321"/>
      <c r="B21" s="10"/>
      <c r="C21" s="15"/>
      <c r="D21" s="31"/>
      <c r="E21" s="31"/>
      <c r="F21" s="31"/>
      <c r="G21" s="31"/>
      <c r="H21" s="31"/>
      <c r="I21" s="49" t="s">
        <v>119</v>
      </c>
      <c r="J21" s="209">
        <f>SUM(J5:J20)</f>
        <v>0</v>
      </c>
      <c r="K21" s="323"/>
    </row>
    <row r="22" spans="1:11" s="51" customFormat="1" ht="18" customHeight="1" thickBot="1">
      <c r="A22" s="247"/>
      <c r="B22" s="255"/>
      <c r="C22" s="256"/>
      <c r="D22" s="259"/>
      <c r="E22" s="259"/>
      <c r="F22" s="259"/>
      <c r="G22" s="259"/>
      <c r="H22" s="259"/>
      <c r="I22" s="325" t="s">
        <v>68</v>
      </c>
      <c r="J22" s="326"/>
      <c r="K22" s="324">
        <f>SUM(K5:K20)</f>
        <v>0</v>
      </c>
    </row>
    <row r="23" spans="1:11" ht="15" thickBot="1">
      <c r="A23" s="6"/>
      <c r="B23" s="5"/>
      <c r="C23" s="5"/>
      <c r="I23" s="5"/>
      <c r="J23" s="210"/>
      <c r="K23" s="211"/>
    </row>
    <row r="24" spans="1:11" ht="15" thickBot="1">
      <c r="A24" s="6"/>
      <c r="B24" s="5" t="s">
        <v>143</v>
      </c>
      <c r="C24" s="5"/>
      <c r="I24" s="205" t="s">
        <v>10</v>
      </c>
      <c r="J24" s="398">
        <f>SUM(J21+'Page 4'!J60+'Page 4'!J29+'Page 3'!P31+'Page 2'!P48)</f>
        <v>0</v>
      </c>
      <c r="K24" s="399"/>
    </row>
    <row r="25" spans="1:11" ht="15" thickBot="1">
      <c r="A25" s="226"/>
      <c r="B25" s="226" t="s">
        <v>164</v>
      </c>
      <c r="C25" s="226"/>
      <c r="D25" s="230"/>
      <c r="E25" s="230"/>
      <c r="F25" s="230"/>
      <c r="G25" s="230"/>
      <c r="H25" s="230"/>
      <c r="I25" s="327" t="s">
        <v>145</v>
      </c>
      <c r="J25" s="400">
        <f>SUM(K22+'Page 4'!K30+'Page 4'!K61+'Page 3'!Q32+'Page 2'!Q49)</f>
        <v>0</v>
      </c>
      <c r="K25" s="401"/>
    </row>
    <row r="26" spans="1:10" ht="8.25" customHeight="1">
      <c r="A26" s="6"/>
      <c r="B26" s="5"/>
      <c r="C26" s="5"/>
      <c r="I26" s="5"/>
      <c r="J26" s="70"/>
    </row>
    <row r="27" spans="1:3" ht="10.5" customHeight="1">
      <c r="A27" s="17"/>
      <c r="B27" s="5"/>
      <c r="C27" s="5"/>
    </row>
    <row r="28" spans="1:3" ht="15">
      <c r="A28" s="17" t="s">
        <v>11</v>
      </c>
      <c r="B28" s="5" t="s">
        <v>120</v>
      </c>
      <c r="C28" s="5"/>
    </row>
    <row r="29" spans="1:4" ht="14.25">
      <c r="A29" s="225" t="s">
        <v>89</v>
      </c>
      <c r="B29" s="226" t="s">
        <v>152</v>
      </c>
      <c r="C29" s="331"/>
      <c r="D29" s="317"/>
    </row>
    <row r="30" spans="1:11" ht="14.25">
      <c r="A30" s="318"/>
      <c r="B30" s="45" t="s">
        <v>53</v>
      </c>
      <c r="C30" s="13" t="s">
        <v>29</v>
      </c>
      <c r="D30" s="13"/>
      <c r="E30" s="13"/>
      <c r="F30" s="13"/>
      <c r="G30" s="13"/>
      <c r="H30" s="13"/>
      <c r="I30" s="13"/>
      <c r="J30" s="212" t="s">
        <v>44</v>
      </c>
      <c r="K30" s="322" t="s">
        <v>144</v>
      </c>
    </row>
    <row r="31" spans="1:11" ht="12.75" customHeight="1">
      <c r="A31" s="319"/>
      <c r="B31" s="44" t="s">
        <v>146</v>
      </c>
      <c r="C31" s="31"/>
      <c r="D31" s="15"/>
      <c r="E31" s="15"/>
      <c r="F31" s="15"/>
      <c r="G31" s="15"/>
      <c r="H31" s="48"/>
      <c r="I31" s="15"/>
      <c r="J31" s="208"/>
      <c r="K31" s="306"/>
    </row>
    <row r="32" spans="1:100" ht="14.25">
      <c r="A32" s="320"/>
      <c r="B32" s="213"/>
      <c r="C32" s="392"/>
      <c r="D32" s="393"/>
      <c r="E32" s="393"/>
      <c r="F32" s="393"/>
      <c r="G32" s="393"/>
      <c r="H32" s="393"/>
      <c r="I32" s="394"/>
      <c r="J32" s="184"/>
      <c r="K32" s="328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</row>
    <row r="33" spans="1:100" ht="14.25">
      <c r="A33" s="320"/>
      <c r="B33" s="197"/>
      <c r="C33" s="389"/>
      <c r="D33" s="390"/>
      <c r="E33" s="390"/>
      <c r="F33" s="390"/>
      <c r="G33" s="390"/>
      <c r="H33" s="390"/>
      <c r="I33" s="391"/>
      <c r="J33" s="198"/>
      <c r="K33" s="308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</row>
    <row r="34" spans="1:100" ht="14.25">
      <c r="A34" s="320"/>
      <c r="B34" s="199"/>
      <c r="C34" s="386"/>
      <c r="D34" s="387"/>
      <c r="E34" s="387"/>
      <c r="F34" s="387"/>
      <c r="G34" s="387"/>
      <c r="H34" s="387"/>
      <c r="I34" s="388"/>
      <c r="J34" s="200"/>
      <c r="K34" s="309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</row>
    <row r="35" spans="1:100" ht="14.25">
      <c r="A35" s="320"/>
      <c r="B35" s="197"/>
      <c r="C35" s="389"/>
      <c r="D35" s="390"/>
      <c r="E35" s="390"/>
      <c r="F35" s="390"/>
      <c r="G35" s="390"/>
      <c r="H35" s="390"/>
      <c r="I35" s="391"/>
      <c r="J35" s="198"/>
      <c r="K35" s="308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</row>
    <row r="36" spans="1:100" ht="14.25">
      <c r="A36" s="320"/>
      <c r="B36" s="199"/>
      <c r="C36" s="386"/>
      <c r="D36" s="387"/>
      <c r="E36" s="387"/>
      <c r="F36" s="387"/>
      <c r="G36" s="387"/>
      <c r="H36" s="387"/>
      <c r="I36" s="388"/>
      <c r="J36" s="200"/>
      <c r="K36" s="309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</row>
    <row r="37" spans="1:100" ht="14.25">
      <c r="A37" s="320"/>
      <c r="B37" s="197"/>
      <c r="C37" s="389"/>
      <c r="D37" s="390"/>
      <c r="E37" s="390"/>
      <c r="F37" s="390"/>
      <c r="G37" s="390"/>
      <c r="H37" s="390"/>
      <c r="I37" s="391"/>
      <c r="J37" s="198"/>
      <c r="K37" s="308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</row>
    <row r="38" spans="1:100" ht="14.25">
      <c r="A38" s="320"/>
      <c r="B38" s="199"/>
      <c r="C38" s="386"/>
      <c r="D38" s="387"/>
      <c r="E38" s="387"/>
      <c r="F38" s="387"/>
      <c r="G38" s="387"/>
      <c r="H38" s="387"/>
      <c r="I38" s="388"/>
      <c r="J38" s="200"/>
      <c r="K38" s="309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</row>
    <row r="39" spans="1:100" ht="14.25">
      <c r="A39" s="320"/>
      <c r="B39" s="197"/>
      <c r="C39" s="389"/>
      <c r="D39" s="390"/>
      <c r="E39" s="390"/>
      <c r="F39" s="390"/>
      <c r="G39" s="390"/>
      <c r="H39" s="390"/>
      <c r="I39" s="391"/>
      <c r="J39" s="198"/>
      <c r="K39" s="308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</row>
    <row r="40" spans="1:100" ht="14.25">
      <c r="A40" s="320"/>
      <c r="B40" s="199"/>
      <c r="C40" s="386"/>
      <c r="D40" s="387"/>
      <c r="E40" s="387"/>
      <c r="F40" s="387"/>
      <c r="G40" s="387"/>
      <c r="H40" s="387"/>
      <c r="I40" s="388"/>
      <c r="J40" s="200"/>
      <c r="K40" s="309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</row>
    <row r="41" spans="1:100" ht="14.25">
      <c r="A41" s="320"/>
      <c r="B41" s="197"/>
      <c r="C41" s="389"/>
      <c r="D41" s="390"/>
      <c r="E41" s="390"/>
      <c r="F41" s="390"/>
      <c r="G41" s="390"/>
      <c r="H41" s="390"/>
      <c r="I41" s="391"/>
      <c r="J41" s="198"/>
      <c r="K41" s="308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</row>
    <row r="42" spans="1:100" ht="14.25">
      <c r="A42" s="320"/>
      <c r="B42" s="199"/>
      <c r="C42" s="386"/>
      <c r="D42" s="387"/>
      <c r="E42" s="387"/>
      <c r="F42" s="387"/>
      <c r="G42" s="387"/>
      <c r="H42" s="387"/>
      <c r="I42" s="388"/>
      <c r="J42" s="200"/>
      <c r="K42" s="309"/>
      <c r="L42"/>
      <c r="M42"/>
      <c r="N42" s="214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</row>
    <row r="43" spans="1:100" ht="14.25">
      <c r="A43" s="320"/>
      <c r="B43" s="197"/>
      <c r="C43" s="389"/>
      <c r="D43" s="390"/>
      <c r="E43" s="390"/>
      <c r="F43" s="390"/>
      <c r="G43" s="390"/>
      <c r="H43" s="390"/>
      <c r="I43" s="391"/>
      <c r="J43" s="198"/>
      <c r="K43" s="308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</row>
    <row r="44" spans="1:100" ht="14.25">
      <c r="A44" s="320"/>
      <c r="B44" s="199"/>
      <c r="C44" s="386"/>
      <c r="D44" s="387"/>
      <c r="E44" s="387"/>
      <c r="F44" s="387"/>
      <c r="G44" s="387"/>
      <c r="H44" s="387"/>
      <c r="I44" s="388"/>
      <c r="J44" s="200"/>
      <c r="K44" s="309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</row>
    <row r="45" spans="1:100" ht="14.25">
      <c r="A45" s="320"/>
      <c r="B45" s="197"/>
      <c r="C45" s="389"/>
      <c r="D45" s="390"/>
      <c r="E45" s="390"/>
      <c r="F45" s="390"/>
      <c r="G45" s="390"/>
      <c r="H45" s="390"/>
      <c r="I45" s="391"/>
      <c r="J45" s="198"/>
      <c r="K45" s="308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</row>
    <row r="46" spans="1:100" ht="14.25">
      <c r="A46" s="320"/>
      <c r="B46" s="195"/>
      <c r="C46" s="386"/>
      <c r="D46" s="387"/>
      <c r="E46" s="387"/>
      <c r="F46" s="387"/>
      <c r="G46" s="387"/>
      <c r="H46" s="387"/>
      <c r="I46" s="388"/>
      <c r="J46" s="196"/>
      <c r="K46" s="307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</row>
    <row r="47" spans="1:100" ht="15" thickBot="1">
      <c r="A47" s="320"/>
      <c r="B47" s="201"/>
      <c r="C47" s="395"/>
      <c r="D47" s="396"/>
      <c r="E47" s="396"/>
      <c r="F47" s="396"/>
      <c r="G47" s="396"/>
      <c r="H47" s="396"/>
      <c r="I47" s="397"/>
      <c r="J47" s="200"/>
      <c r="K47" s="309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</row>
    <row r="48" spans="1:11" ht="15.75" thickBot="1">
      <c r="A48" s="332"/>
      <c r="B48" s="215" t="s">
        <v>121</v>
      </c>
      <c r="C48" s="215"/>
      <c r="D48" s="8"/>
      <c r="E48" s="8"/>
      <c r="F48" s="8"/>
      <c r="G48" s="8"/>
      <c r="H48" s="8"/>
      <c r="I48" s="216" t="s">
        <v>12</v>
      </c>
      <c r="J48" s="217">
        <f>SUM(J32:J47)</f>
        <v>0</v>
      </c>
      <c r="K48" s="329"/>
    </row>
    <row r="49" spans="1:11" s="53" customFormat="1" ht="15" thickBot="1">
      <c r="A49" s="333"/>
      <c r="B49" s="334" t="s">
        <v>165</v>
      </c>
      <c r="C49" s="334"/>
      <c r="D49" s="334"/>
      <c r="E49" s="334"/>
      <c r="F49" s="334"/>
      <c r="G49" s="334"/>
      <c r="H49" s="334"/>
      <c r="I49" s="335" t="s">
        <v>90</v>
      </c>
      <c r="J49" s="336"/>
      <c r="K49" s="330">
        <f>SUM(K32:K47)</f>
        <v>0</v>
      </c>
    </row>
    <row r="50" spans="1:10" ht="6.75" customHeight="1">
      <c r="A50" s="6"/>
      <c r="B50" s="5"/>
      <c r="C50" s="5"/>
      <c r="I50" s="5"/>
      <c r="J50" s="70"/>
    </row>
    <row r="51" spans="1:3" ht="10.5" customHeight="1" thickBot="1">
      <c r="A51" s="17"/>
      <c r="B51" s="5"/>
      <c r="C51" s="5"/>
    </row>
    <row r="52" spans="1:11" s="51" customFormat="1" ht="24" customHeight="1" thickBot="1">
      <c r="A52" s="237" t="s">
        <v>91</v>
      </c>
      <c r="B52" s="226" t="s">
        <v>92</v>
      </c>
      <c r="C52" s="226"/>
      <c r="D52" s="230"/>
      <c r="E52" s="230"/>
      <c r="F52" s="230"/>
      <c r="G52" s="230"/>
      <c r="H52" s="230"/>
      <c r="I52" s="327" t="s">
        <v>93</v>
      </c>
      <c r="J52" s="400">
        <f>SUM(J25+'Page 2'!Q28)+K49</f>
        <v>0</v>
      </c>
      <c r="K52" s="401"/>
    </row>
    <row r="53" ht="8.25" customHeight="1"/>
    <row r="54" spans="1:3" ht="10.5" customHeight="1">
      <c r="A54" s="17"/>
      <c r="B54" s="5"/>
      <c r="C54" s="5"/>
    </row>
    <row r="55" spans="1:11" ht="13.5" customHeight="1">
      <c r="A55" s="17" t="s">
        <v>16</v>
      </c>
      <c r="B55" s="218" t="s">
        <v>17</v>
      </c>
      <c r="C55" s="219">
        <v>0</v>
      </c>
      <c r="D55" s="34"/>
      <c r="E55" s="34" t="s">
        <v>94</v>
      </c>
      <c r="F55" s="12"/>
      <c r="G55" s="13"/>
      <c r="H55" s="12"/>
      <c r="I55" s="13"/>
      <c r="J55" s="402"/>
      <c r="K55" s="403"/>
    </row>
    <row r="56" spans="1:11" ht="15.75" thickBot="1">
      <c r="A56" s="16"/>
      <c r="B56" s="37"/>
      <c r="C56" s="38"/>
      <c r="D56" s="38"/>
      <c r="E56" s="38"/>
      <c r="F56" s="31"/>
      <c r="G56" s="38"/>
      <c r="H56" s="31"/>
      <c r="I56" s="15"/>
      <c r="J56" s="407"/>
      <c r="K56" s="408"/>
    </row>
    <row r="57" spans="1:11" ht="15.75" thickBot="1">
      <c r="A57" s="17"/>
      <c r="B57" s="5" t="s">
        <v>30</v>
      </c>
      <c r="C57" s="4"/>
      <c r="D57" s="4"/>
      <c r="E57" s="4"/>
      <c r="F57" s="2"/>
      <c r="G57" s="4"/>
      <c r="H57" s="2"/>
      <c r="I57" s="55" t="s">
        <v>31</v>
      </c>
      <c r="J57" s="398">
        <f>SUM(J55:J56)</f>
        <v>0</v>
      </c>
      <c r="K57" s="399"/>
    </row>
    <row r="58" ht="6" customHeight="1">
      <c r="A58" s="9"/>
    </row>
    <row r="59" spans="1:3" ht="10.5" customHeight="1">
      <c r="A59" s="17"/>
      <c r="B59" s="5"/>
      <c r="C59" s="5"/>
    </row>
    <row r="60" spans="1:11" ht="15">
      <c r="A60" s="17" t="s">
        <v>18</v>
      </c>
      <c r="B60" s="218" t="s">
        <v>58</v>
      </c>
      <c r="C60" s="58"/>
      <c r="D60" s="13"/>
      <c r="E60" s="26" t="s">
        <v>57</v>
      </c>
      <c r="F60" s="8"/>
      <c r="G60" s="220"/>
      <c r="H60" s="221"/>
      <c r="I60" s="13"/>
      <c r="J60" s="402"/>
      <c r="K60" s="403"/>
    </row>
    <row r="61" spans="1:11" ht="15.75" thickBot="1">
      <c r="A61" s="39"/>
      <c r="B61" s="35" t="s">
        <v>20</v>
      </c>
      <c r="C61" s="36"/>
      <c r="D61" s="222"/>
      <c r="E61" s="31"/>
      <c r="F61" s="31"/>
      <c r="G61" s="31"/>
      <c r="H61" s="31"/>
      <c r="I61" s="29"/>
      <c r="J61" s="409"/>
      <c r="K61" s="410"/>
    </row>
    <row r="62" spans="1:11" ht="15.75" thickBot="1">
      <c r="A62" s="54"/>
      <c r="B62" s="5" t="s">
        <v>59</v>
      </c>
      <c r="C62" s="5"/>
      <c r="H62" s="55" t="s">
        <v>31</v>
      </c>
      <c r="I62" s="223" t="s">
        <v>22</v>
      </c>
      <c r="J62" s="398">
        <f>SUM(J60:J61)</f>
        <v>0</v>
      </c>
      <c r="K62" s="399"/>
    </row>
    <row r="63" spans="1:3" ht="15" thickBot="1">
      <c r="A63" s="6"/>
      <c r="B63" s="5"/>
      <c r="C63" s="5"/>
    </row>
    <row r="64" spans="1:11" s="23" customFormat="1" ht="30" customHeight="1" thickBot="1">
      <c r="A64" s="18"/>
      <c r="B64" s="19" t="s">
        <v>23</v>
      </c>
      <c r="C64" s="19"/>
      <c r="D64" s="21"/>
      <c r="E64" s="21"/>
      <c r="F64" s="21"/>
      <c r="G64" s="21"/>
      <c r="H64" s="50" t="s">
        <v>148</v>
      </c>
      <c r="I64" s="404">
        <f>SUM(-J62+J57+J52+J48+J24+'Page 2'!P27)</f>
        <v>0</v>
      </c>
      <c r="J64" s="405" t="e">
        <f>SUM(-J62+J57+'Page 5'!J52+'Page 5'!#REF!+'Page 2'!P27+J48)</f>
        <v>#REF!</v>
      </c>
      <c r="K64" s="406"/>
    </row>
    <row r="65" ht="14.25"/>
    <row r="66" ht="14.25"/>
    <row r="67" ht="14.25"/>
    <row r="68" ht="14.25"/>
  </sheetData>
  <sheetProtection sheet="1" objects="1" scenarios="1"/>
  <mergeCells count="42">
    <mergeCell ref="J62:K62"/>
    <mergeCell ref="I64:K64"/>
    <mergeCell ref="J56:K56"/>
    <mergeCell ref="J57:K57"/>
    <mergeCell ref="J60:K60"/>
    <mergeCell ref="J61:K61"/>
    <mergeCell ref="C46:I46"/>
    <mergeCell ref="C47:I47"/>
    <mergeCell ref="J52:K52"/>
    <mergeCell ref="J55:K55"/>
    <mergeCell ref="C42:I42"/>
    <mergeCell ref="C43:I43"/>
    <mergeCell ref="C44:I44"/>
    <mergeCell ref="C45:I45"/>
    <mergeCell ref="C38:I38"/>
    <mergeCell ref="C39:I39"/>
    <mergeCell ref="C40:I40"/>
    <mergeCell ref="C41:I41"/>
    <mergeCell ref="C34:I34"/>
    <mergeCell ref="C35:I35"/>
    <mergeCell ref="C36:I36"/>
    <mergeCell ref="C37:I37"/>
    <mergeCell ref="J24:K24"/>
    <mergeCell ref="J25:K25"/>
    <mergeCell ref="C32:I32"/>
    <mergeCell ref="C33:I33"/>
    <mergeCell ref="C17:I17"/>
    <mergeCell ref="C18:I18"/>
    <mergeCell ref="C19:I19"/>
    <mergeCell ref="C20:I20"/>
    <mergeCell ref="C15:I15"/>
    <mergeCell ref="C16:I16"/>
    <mergeCell ref="C9:I9"/>
    <mergeCell ref="C10:I10"/>
    <mergeCell ref="C11:I11"/>
    <mergeCell ref="C12:I12"/>
    <mergeCell ref="C5:I5"/>
    <mergeCell ref="C6:I6"/>
    <mergeCell ref="C7:I7"/>
    <mergeCell ref="C8:I8"/>
    <mergeCell ref="C13:I13"/>
    <mergeCell ref="C14:I14"/>
  </mergeCells>
  <printOptions/>
  <pageMargins left="0.2362204724409449" right="0.1968503937007874" top="0.45" bottom="0.43" header="0.2" footer="0.21"/>
  <pageSetup fitToHeight="1" fitToWidth="1" horizontalDpi="600" verticalDpi="600" orientation="portrait" paperSize="9" scale="85" r:id="rId5"/>
  <headerFooter alignWithMargins="0">
    <oddFooter>&amp;LExpense Account - Mandate 8B - Version March 2010&amp;C5/5&amp;R&amp;D /SJ/VIC/RRC</oddFooter>
  </headerFooter>
  <legacyDrawing r:id="rId4"/>
  <oleObjects>
    <oleObject progId="PBrush" shapeId="1867710" r:id="rId2"/>
    <oleObject progId="PBrush" shapeId="1867714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SDC Switzerland</dc:creator>
  <cp:keywords/>
  <dc:description/>
  <cp:lastModifiedBy>Lüthy Ivo EDA LUV</cp:lastModifiedBy>
  <cp:lastPrinted>2014-09-24T10:01:57Z</cp:lastPrinted>
  <dcterms:created xsi:type="dcterms:W3CDTF">2000-11-29T13:48:18Z</dcterms:created>
  <dcterms:modified xsi:type="dcterms:W3CDTF">2014-12-18T15:46:15Z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COO.2011.100.6.187896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Herr Villiger</vt:lpwstr>
  </property>
  <property fmtid="{D5CDD505-2E9C-101B-9397-08002B2CF9AE}" pid="10" name="FSC#COOELAK@1.1001:OwnerExtension">
    <vt:lpwstr/>
  </property>
  <property fmtid="{D5CDD505-2E9C-101B-9397-08002B2CF9AE}" pid="11" name="FSC#COOELAK@1.1001:DispatchedBy">
    <vt:lpwstr/>
  </property>
  <property fmtid="{D5CDD505-2E9C-101B-9397-08002B2CF9AE}" pid="12" name="FSC#COOELAK@1.1001:DispatchedAt">
    <vt:lpwstr/>
  </property>
  <property fmtid="{D5CDD505-2E9C-101B-9397-08002B2CF9AE}" pid="13" name="FSC#COOELAK@1.1001:ApprovedBy">
    <vt:lpwstr/>
  </property>
  <property fmtid="{D5CDD505-2E9C-101B-9397-08002B2CF9AE}" pid="14" name="FSC#COOELAK@1.1001:ApprovedAt">
    <vt:lpwstr/>
  </property>
  <property fmtid="{D5CDD505-2E9C-101B-9397-08002B2CF9AE}" pid="15" name="FSC#COOELAK@1.1001:Department">
    <vt:lpwstr>Sektion Aufträge und SAP
Dienst Aufträge, Tarife und Einkauf</vt:lpwstr>
  </property>
  <property fmtid="{D5CDD505-2E9C-101B-9397-08002B2CF9AE}" pid="16" name="FSC#COOELAK@1.1001:CreatedAt">
    <vt:lpwstr>16.03.2005 14:46:44</vt:lpwstr>
  </property>
  <property fmtid="{D5CDD505-2E9C-101B-9397-08002B2CF9AE}" pid="17" name="FSC#COOELAK@1.1001:OU">
    <vt:lpwstr>Sektion Aufträge und SAP</vt:lpwstr>
  </property>
  <property fmtid="{D5CDD505-2E9C-101B-9397-08002B2CF9AE}" pid="18" name="FSC#COOELAK@1.1001:Priority">
    <vt:lpwstr/>
  </property>
  <property fmtid="{D5CDD505-2E9C-101B-9397-08002B2CF9AE}" pid="19" name="FSC#COOELAK@1.1001:ObjBarCode">
    <vt:lpwstr>*COO.2011.100.6.187896*</vt:lpwstr>
  </property>
  <property fmtid="{D5CDD505-2E9C-101B-9397-08002B2CF9AE}" pid="20" name="FSC#COOELAK@1.1001:RefBarCode">
    <vt:lpwstr>*Form Expense Account 8B*</vt:lpwstr>
  </property>
  <property fmtid="{D5CDD505-2E9C-101B-9397-08002B2CF9AE}" pid="21" name="FSC#COOELAK@1.1001:FileRefBarCode">
    <vt:lpwstr/>
  </property>
  <property fmtid="{D5CDD505-2E9C-101B-9397-08002B2CF9AE}" pid="22" name="FSC#COOELAK@1.1001:ExternalRef">
    <vt:lpwstr/>
  </property>
  <property fmtid="{D5CDD505-2E9C-101B-9397-08002B2CF9AE}" pid="23" name="FSC$NOPARSEFILE">
    <vt:bool>true</vt:bool>
  </property>
</Properties>
</file>